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My starting point" sheetId="2" state="visible" r:id="rId2"/>
    <sheet xmlns:r="http://schemas.openxmlformats.org/officeDocument/2006/relationships" name="1 Service and buyer" sheetId="3" state="visible" r:id="rId3"/>
    <sheet xmlns:r="http://schemas.openxmlformats.org/officeDocument/2006/relationships" name="2 Legal and tax" sheetId="4" state="visible" r:id="rId4"/>
    <sheet xmlns:r="http://schemas.openxmlformats.org/officeDocument/2006/relationships" name="3 Credentials and safety" sheetId="5" state="visible" r:id="rId5"/>
    <sheet xmlns:r="http://schemas.openxmlformats.org/officeDocument/2006/relationships" name="4 Pricing and cash" sheetId="6" state="visible" r:id="rId6"/>
    <sheet xmlns:r="http://schemas.openxmlformats.org/officeDocument/2006/relationships" name="Cash 13 weeks" sheetId="7" state="visible" r:id="rId7"/>
    <sheet xmlns:r="http://schemas.openxmlformats.org/officeDocument/2006/relationships" name="5-6 Email and website" sheetId="8" state="visible" r:id="rId8"/>
    <sheet xmlns:r="http://schemas.openxmlformats.org/officeDocument/2006/relationships" name="7 Pipeline" sheetId="9" state="visible" r:id="rId9"/>
    <sheet xmlns:r="http://schemas.openxmlformats.org/officeDocument/2006/relationships" name="8 Prospects" sheetId="10" state="visible" r:id="rId10"/>
    <sheet xmlns:r="http://schemas.openxmlformats.org/officeDocument/2006/relationships" name="9 Outreach check" sheetId="11" state="visible" r:id="rId11"/>
    <sheet xmlns:r="http://schemas.openxmlformats.org/officeDocument/2006/relationships" name="10 Walkthrough and proposal" sheetId="12" state="visible" r:id="rId12"/>
    <sheet xmlns:r="http://schemas.openxmlformats.org/officeDocument/2006/relationships" name="11 Follow-ups" sheetId="13" state="visible" r:id="rId13"/>
    <sheet xmlns:r="http://schemas.openxmlformats.org/officeDocument/2006/relationships" name="12 Delivery partners" sheetId="14" state="visible" r:id="rId14"/>
    <sheet xmlns:r="http://schemas.openxmlformats.org/officeDocument/2006/relationships" name="13 Job review" sheetId="15" state="visible" r:id="rId15"/>
    <sheet xmlns:r="http://schemas.openxmlformats.org/officeDocument/2006/relationships" name="14-16 Grow" sheetId="16" state="visible" r:id="rId16"/>
    <sheet xmlns:r="http://schemas.openxmlformats.org/officeDocument/2006/relationships" name="17 Scorecard and funnel" sheetId="17" state="visible" r:id="rId17"/>
    <sheet xmlns:r="http://schemas.openxmlformats.org/officeDocument/2006/relationships" name="18-20 Contractors, tenders" sheetId="18" state="visible" r:id="rId18"/>
    <sheet xmlns:r="http://schemas.openxmlformats.org/officeDocument/2006/relationships" name="21 Agents and authority" sheetId="19" state="visible" r:id="rId19"/>
    <sheet xmlns:r="http://schemas.openxmlformats.org/officeDocument/2006/relationships" name="22 90-day plan" sheetId="20" state="visible" r:id="rId20"/>
    <sheet xmlns:r="http://schemas.openxmlformats.org/officeDocument/2006/relationships" name="24 Launch and weekly review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0%"/>
  </numFmts>
  <fonts count="10">
    <font>
      <name val="Calibri"/>
      <family val="2"/>
      <color theme="1"/>
      <sz val="11"/>
      <scheme val="minor"/>
    </font>
    <font>
      <name val="Calibri"/>
      <b val="1"/>
      <color rgb="00020817"/>
      <sz val="24"/>
    </font>
    <font>
      <name val="Calibri"/>
      <i val="1"/>
      <color rgb="00475569"/>
      <sz val="10"/>
    </font>
    <font>
      <name val="Calibri"/>
      <b val="1"/>
      <color rgb="00020817"/>
      <sz val="13"/>
    </font>
    <font>
      <name val="Calibri"/>
      <b val="1"/>
      <color rgb="000F172A"/>
      <sz val="11"/>
    </font>
    <font>
      <color rgb="003B82F6"/>
      <u val="single"/>
    </font>
    <font>
      <name val="Calibri"/>
      <b val="1"/>
      <color rgb="00020817"/>
      <sz val="20"/>
    </font>
    <font>
      <name val="Calibri"/>
      <b val="1"/>
      <color rgb="00FFFFFF"/>
      <sz val="11"/>
    </font>
    <font>
      <name val="Calibri"/>
      <b val="1"/>
      <color rgb="001D4ED8"/>
      <sz val="12"/>
    </font>
    <font>
      <name val="Calibri"/>
      <color rgb="000F172A"/>
      <sz val="11"/>
    </font>
  </fonts>
  <fills count="5">
    <fill>
      <patternFill/>
    </fill>
    <fill>
      <patternFill patternType="gray125"/>
    </fill>
    <fill>
      <patternFill patternType="solid">
        <fgColor rgb="00EFF6FF"/>
      </patternFill>
    </fill>
    <fill>
      <patternFill patternType="solid">
        <fgColor rgb="003B82F6"/>
      </patternFill>
    </fill>
    <fill>
      <patternFill patternType="solid">
        <fgColor rgb="00FFFBEB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4" fillId="0" borderId="0" applyAlignment="1" pivotButton="0" quotePrefix="0" xfId="0">
      <alignment vertical="top" wrapText="1"/>
    </xf>
    <xf numFmtId="0" fontId="0" fillId="2" borderId="1" applyAlignment="1" pivotButton="0" quotePrefix="0" xfId="0">
      <alignment vertical="top" wrapText="1"/>
    </xf>
    <xf numFmtId="0" fontId="7" fillId="3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49" fontId="8" fillId="4" borderId="1" pivotButton="0" quotePrefix="0" xfId="0"/>
    <xf numFmtId="1" fontId="0" fillId="2" borderId="1" applyAlignment="1" pivotButton="0" quotePrefix="0" xfId="0">
      <alignment vertical="top" wrapText="1"/>
    </xf>
    <xf numFmtId="164" fontId="0" fillId="2" borderId="1" applyAlignment="1" pivotButton="0" quotePrefix="0" xfId="0">
      <alignment vertical="top" wrapText="1"/>
    </xf>
    <xf numFmtId="165" fontId="0" fillId="2" borderId="1" applyAlignment="1" pivotButton="0" quotePrefix="0" xfId="0">
      <alignment vertical="top" wrapText="1"/>
    </xf>
    <xf numFmtId="164" fontId="8" fillId="4" borderId="1" pivotButton="0" quotePrefix="0" xfId="0"/>
    <xf numFmtId="165" fontId="8" fillId="4" borderId="1" pivotButton="0" quotePrefix="0" xfId="0"/>
    <xf numFmtId="0" fontId="7" fillId="3" borderId="0" pivotButton="0" quotePrefix="0" xfId="0"/>
    <xf numFmtId="0" fontId="7" fillId="3" borderId="0" applyAlignment="1" pivotButton="0" quotePrefix="0" xfId="0">
      <alignment horizontal="center"/>
    </xf>
    <xf numFmtId="1" fontId="8" fillId="4" borderId="1" pivotButton="0" quotePrefix="0" xfId="0"/>
    <xf numFmtId="49" fontId="9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styles" Target="styles.xml" Id="rId22"/><Relationship Type="http://schemas.openxmlformats.org/officeDocument/2006/relationships/theme" Target="theme/theme1.xml" Id="rId2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guide.diacreb.com/" TargetMode="External" Id="rId1"/><Relationship Type="http://schemas.openxmlformats.org/officeDocument/2006/relationships/hyperlink" Target="https://bit.ly/diacre_calendar" TargetMode="External" Id="rId2"/><Relationship Type="http://schemas.openxmlformats.org/officeDocument/2006/relationships/hyperlink" Target="#'My starting point'!A1" TargetMode="External" Id="rId3"/><Relationship Type="http://schemas.openxmlformats.org/officeDocument/2006/relationships/hyperlink" Target="#'1 Service and buyer'!A1" TargetMode="External" Id="rId4"/><Relationship Type="http://schemas.openxmlformats.org/officeDocument/2006/relationships/hyperlink" Target="#'2 Legal and tax'!A1" TargetMode="External" Id="rId5"/><Relationship Type="http://schemas.openxmlformats.org/officeDocument/2006/relationships/hyperlink" Target="#'3 Credentials and safety'!A1" TargetMode="External" Id="rId6"/><Relationship Type="http://schemas.openxmlformats.org/officeDocument/2006/relationships/hyperlink" Target="#'4 Pricing and cash'!A1" TargetMode="External" Id="rId7"/><Relationship Type="http://schemas.openxmlformats.org/officeDocument/2006/relationships/hyperlink" Target="#'Cash 13 weeks'!A1" TargetMode="External" Id="rId8"/><Relationship Type="http://schemas.openxmlformats.org/officeDocument/2006/relationships/hyperlink" Target="#'5-6 Email and website'!A1" TargetMode="External" Id="rId9"/><Relationship Type="http://schemas.openxmlformats.org/officeDocument/2006/relationships/hyperlink" Target="#'7 Pipeline'!A1" TargetMode="External" Id="rId10"/><Relationship Type="http://schemas.openxmlformats.org/officeDocument/2006/relationships/hyperlink" Target="#'8 Prospects'!A1" TargetMode="External" Id="rId11"/><Relationship Type="http://schemas.openxmlformats.org/officeDocument/2006/relationships/hyperlink" Target="#'9 Outreach check'!A1" TargetMode="External" Id="rId12"/><Relationship Type="http://schemas.openxmlformats.org/officeDocument/2006/relationships/hyperlink" Target="#'10 Walkthrough and proposal'!A1" TargetMode="External" Id="rId13"/><Relationship Type="http://schemas.openxmlformats.org/officeDocument/2006/relationships/hyperlink" Target="#'11 Follow-ups'!A1" TargetMode="External" Id="rId14"/><Relationship Type="http://schemas.openxmlformats.org/officeDocument/2006/relationships/hyperlink" Target="#'12 Delivery partners'!A1" TargetMode="External" Id="rId15"/><Relationship Type="http://schemas.openxmlformats.org/officeDocument/2006/relationships/hyperlink" Target="#'13 Job review'!A1" TargetMode="External" Id="rId16"/><Relationship Type="http://schemas.openxmlformats.org/officeDocument/2006/relationships/hyperlink" Target="#'14-16 Grow'!A1" TargetMode="External" Id="rId17"/><Relationship Type="http://schemas.openxmlformats.org/officeDocument/2006/relationships/hyperlink" Target="#'17 Scorecard and funnel'!A1" TargetMode="External" Id="rId18"/><Relationship Type="http://schemas.openxmlformats.org/officeDocument/2006/relationships/hyperlink" Target="#'18-20 Contractors, tenders'!A1" TargetMode="External" Id="rId19"/><Relationship Type="http://schemas.openxmlformats.org/officeDocument/2006/relationships/hyperlink" Target="#'21 Agents and authority'!A1" TargetMode="External" Id="rId20"/><Relationship Type="http://schemas.openxmlformats.org/officeDocument/2006/relationships/hyperlink" Target="#'22 90-day plan'!A1" TargetMode="External" Id="rId21"/><Relationship Type="http://schemas.openxmlformats.org/officeDocument/2006/relationships/hyperlink" Target="#'24 Launch and weekly review'!A1" TargetMode="External" Id="rId2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60" customWidth="1" min="1" max="1"/>
    <col width="50" customWidth="1" min="2" max="2"/>
  </cols>
  <sheetData>
    <row r="1">
      <c r="A1" s="1" t="inlineStr">
        <is>
          <t>The Boring Business Workbook</t>
        </is>
      </c>
    </row>
    <row r="2">
      <c r="A2" s="2" t="inlineStr">
        <is>
          <t>Companion to How to Start and Grow Boring Businesses Using AI Agents · Diacre Bayishime · diacreb.com</t>
        </is>
      </c>
    </row>
    <row r="4">
      <c r="A4" s="3" t="inlineStr">
        <is>
          <t>How to use it</t>
        </is>
      </c>
    </row>
    <row r="5">
      <c r="A5" s="4" t="inlineStr">
        <is>
          <t>• One tab per guide stage. Blue cells are for your answers; amber cells calculate automatically.</t>
        </is>
      </c>
    </row>
    <row r="6">
      <c r="A6" s="4" t="inlineStr">
        <is>
          <t>• Checklists take Yes / No from the drop-down. Prospect scores take 0, 1 or 2.</t>
        </is>
      </c>
    </row>
    <row r="7">
      <c r="A7" s="4" t="inlineStr">
        <is>
          <t>• Example numbers on the calculator tabs are the fictional PL-001 job — replace them with yours.</t>
        </is>
      </c>
    </row>
    <row r="8">
      <c r="A8" s="4" t="inlineStr">
        <is>
          <t>• Keep customer records and passwords out of copies you share.</t>
        </is>
      </c>
    </row>
    <row r="9">
      <c r="A9" s="4" t="inlineStr">
        <is>
          <t>• Educational material, not legal, tax or financial advice. Verify current requirements for your province and service.</t>
        </is>
      </c>
    </row>
    <row r="11">
      <c r="A11" s="5" t="inlineStr">
        <is>
          <t>Guide</t>
        </is>
      </c>
      <c r="B11" s="6" t="inlineStr">
        <is>
          <t>https://guide.diacreb.com/</t>
        </is>
      </c>
    </row>
    <row r="12">
      <c r="A12" s="5" t="inlineStr">
        <is>
          <t>Book a free strategy call</t>
        </is>
      </c>
      <c r="B12" s="6" t="inlineStr">
        <is>
          <t>https://bit.ly/diacre_calendar</t>
        </is>
      </c>
    </row>
    <row r="14">
      <c r="A14" s="3" t="inlineStr">
        <is>
          <t>Tabs</t>
        </is>
      </c>
    </row>
    <row r="15">
      <c r="A15" s="6" t="inlineStr">
        <is>
          <t>My starting point</t>
        </is>
      </c>
    </row>
    <row r="16">
      <c r="A16" s="6" t="inlineStr">
        <is>
          <t>1 Service and buyer</t>
        </is>
      </c>
    </row>
    <row r="17">
      <c r="A17" s="6" t="inlineStr">
        <is>
          <t>2 Legal and tax</t>
        </is>
      </c>
    </row>
    <row r="18">
      <c r="A18" s="6" t="inlineStr">
        <is>
          <t>3 Credentials and safety</t>
        </is>
      </c>
    </row>
    <row r="19">
      <c r="A19" s="6" t="inlineStr">
        <is>
          <t>4 Pricing and cash</t>
        </is>
      </c>
    </row>
    <row r="20">
      <c r="A20" s="6" t="inlineStr">
        <is>
          <t>Cash 13 weeks</t>
        </is>
      </c>
    </row>
    <row r="21">
      <c r="A21" s="6" t="inlineStr">
        <is>
          <t>5-6 Email and website</t>
        </is>
      </c>
    </row>
    <row r="22">
      <c r="A22" s="6" t="inlineStr">
        <is>
          <t>7 Pipeline</t>
        </is>
      </c>
    </row>
    <row r="23">
      <c r="A23" s="6" t="inlineStr">
        <is>
          <t>8 Prospects</t>
        </is>
      </c>
    </row>
    <row r="24">
      <c r="A24" s="6" t="inlineStr">
        <is>
          <t>9 Outreach check</t>
        </is>
      </c>
    </row>
    <row r="25">
      <c r="A25" s="6" t="inlineStr">
        <is>
          <t>10 Walkthrough and proposal</t>
        </is>
      </c>
    </row>
    <row r="26">
      <c r="A26" s="6" t="inlineStr">
        <is>
          <t>11 Follow-ups</t>
        </is>
      </c>
    </row>
    <row r="27">
      <c r="A27" s="6" t="inlineStr">
        <is>
          <t>12 Delivery partners</t>
        </is>
      </c>
    </row>
    <row r="28">
      <c r="A28" s="6" t="inlineStr">
        <is>
          <t>13 Job review</t>
        </is>
      </c>
    </row>
    <row r="29">
      <c r="A29" s="6" t="inlineStr">
        <is>
          <t>14-16 Grow</t>
        </is>
      </c>
    </row>
    <row r="30">
      <c r="A30" s="6" t="inlineStr">
        <is>
          <t>17 Scorecard and funnel</t>
        </is>
      </c>
    </row>
    <row r="31">
      <c r="A31" s="6" t="inlineStr">
        <is>
          <t>18-20 Contractors, tenders</t>
        </is>
      </c>
    </row>
    <row r="32">
      <c r="A32" s="6" t="inlineStr">
        <is>
          <t>21 Agents and authority</t>
        </is>
      </c>
    </row>
    <row r="33">
      <c r="A33" s="6" t="inlineStr">
        <is>
          <t>22 90-day plan</t>
        </is>
      </c>
    </row>
    <row r="34">
      <c r="A34" s="6" t="inlineStr">
        <is>
          <t>24 Launch and weekly review</t>
        </is>
      </c>
    </row>
  </sheetData>
  <hyperlinks>
    <hyperlink xmlns:r="http://schemas.openxmlformats.org/officeDocument/2006/relationships" ref="B11" r:id="rId1"/>
    <hyperlink xmlns:r="http://schemas.openxmlformats.org/officeDocument/2006/relationships" ref="B12" r:id="rId2"/>
    <hyperlink xmlns:r="http://schemas.openxmlformats.org/officeDocument/2006/relationships" ref="A15" r:id="rId3"/>
    <hyperlink xmlns:r="http://schemas.openxmlformats.org/officeDocument/2006/relationships" ref="A16" r:id="rId4"/>
    <hyperlink xmlns:r="http://schemas.openxmlformats.org/officeDocument/2006/relationships" ref="A17" r:id="rId5"/>
    <hyperlink xmlns:r="http://schemas.openxmlformats.org/officeDocument/2006/relationships" ref="A18" r:id="rId6"/>
    <hyperlink xmlns:r="http://schemas.openxmlformats.org/officeDocument/2006/relationships" ref="A19" r:id="rId7"/>
    <hyperlink xmlns:r="http://schemas.openxmlformats.org/officeDocument/2006/relationships" ref="A20" r:id="rId8"/>
    <hyperlink xmlns:r="http://schemas.openxmlformats.org/officeDocument/2006/relationships" ref="A21" r:id="rId9"/>
    <hyperlink xmlns:r="http://schemas.openxmlformats.org/officeDocument/2006/relationships" ref="A22" r:id="rId10"/>
    <hyperlink xmlns:r="http://schemas.openxmlformats.org/officeDocument/2006/relationships" ref="A23" r:id="rId11"/>
    <hyperlink xmlns:r="http://schemas.openxmlformats.org/officeDocument/2006/relationships" ref="A24" r:id="rId12"/>
    <hyperlink xmlns:r="http://schemas.openxmlformats.org/officeDocument/2006/relationships" ref="A25" r:id="rId13"/>
    <hyperlink xmlns:r="http://schemas.openxmlformats.org/officeDocument/2006/relationships" ref="A26" r:id="rId14"/>
    <hyperlink xmlns:r="http://schemas.openxmlformats.org/officeDocument/2006/relationships" ref="A27" r:id="rId15"/>
    <hyperlink xmlns:r="http://schemas.openxmlformats.org/officeDocument/2006/relationships" ref="A28" r:id="rId16"/>
    <hyperlink xmlns:r="http://schemas.openxmlformats.org/officeDocument/2006/relationships" ref="A29" r:id="rId17"/>
    <hyperlink xmlns:r="http://schemas.openxmlformats.org/officeDocument/2006/relationships" ref="A30" r:id="rId18"/>
    <hyperlink xmlns:r="http://schemas.openxmlformats.org/officeDocument/2006/relationships" ref="A31" r:id="rId19"/>
    <hyperlink xmlns:r="http://schemas.openxmlformats.org/officeDocument/2006/relationships" ref="A32" r:id="rId20"/>
    <hyperlink xmlns:r="http://schemas.openxmlformats.org/officeDocument/2006/relationships" ref="A33" r:id="rId21"/>
    <hyperlink xmlns:r="http://schemas.openxmlformats.org/officeDocument/2006/relationships" ref="A34" r:id="rId2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</cols>
  <sheetData>
    <row r="1">
      <c r="A1" s="7" t="inlineStr">
        <is>
          <t>Your starting point</t>
        </is>
      </c>
    </row>
    <row r="2">
      <c r="A2" s="2" t="inlineStr">
        <is>
          <t>Write down where you are today. You’ll come back to this at day 90.</t>
        </is>
      </c>
    </row>
    <row r="4">
      <c r="A4" s="8" t="inlineStr">
        <is>
          <t>Business name (or working name)</t>
        </is>
      </c>
      <c r="B4" s="9" t="n"/>
      <c r="C4" s="2" t="inlineStr">
        <is>
          <t>e.g. Prairie Line Painting</t>
        </is>
      </c>
    </row>
    <row r="5">
      <c r="A5" s="8" t="inlineStr">
        <is>
          <t>State, province or territory</t>
        </is>
      </c>
      <c r="B5" s="9" t="n"/>
      <c r="C5" s="2" t="inlineStr">
        <is>
          <t>e.g. Saskatchewan or Texas</t>
        </is>
      </c>
    </row>
    <row r="6">
      <c r="A6" s="8" t="inlineStr">
        <is>
          <t>Service you’re considering</t>
        </is>
      </c>
      <c r="B6" s="9" t="n"/>
      <c r="C6" s="2" t="inlineStr">
        <is>
          <t>e.g. interior repainting of small offices</t>
        </is>
      </c>
    </row>
    <row r="7">
      <c r="A7" s="8" t="inlineStr">
        <is>
          <t>Hours per week you can give the business</t>
        </is>
      </c>
      <c r="B7" s="9" t="n"/>
      <c r="C7" s="2" t="inlineStr">
        <is>
          <t>e.g. 25</t>
        </is>
      </c>
    </row>
    <row r="8">
      <c r="A8" s="8" t="inlineStr">
        <is>
          <t>Cash you can put in before the first payment ($)</t>
        </is>
      </c>
      <c r="B8" s="9" t="n"/>
      <c r="C8" s="2" t="inlineStr">
        <is>
          <t>e.g. 1,500</t>
        </is>
      </c>
    </row>
    <row r="9">
      <c r="A9" s="8" t="inlineStr">
        <is>
          <t>Target date for your first paid job</t>
        </is>
      </c>
      <c r="B9" s="9" t="n"/>
      <c r="C9" s="2" t="inlineStr">
        <is>
          <t>e.g. November 15</t>
        </is>
      </c>
    </row>
    <row r="10" ht="60" customHeight="1">
      <c r="A10" s="8" t="inlineStr">
        <is>
          <t>What would make day 90 a success?</t>
        </is>
      </c>
      <c r="B10" s="9" t="n"/>
      <c r="C10" s="2" t="inlineStr">
        <is>
          <t>One paid job delivered well, a repeatable quote process, and three real buyer conversations a week…</t>
        </is>
      </c>
    </row>
  </sheetData>
  <dataValidations count="0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</cols>
  <sheetData>
    <row r="1">
      <c r="A1" s="7" t="inlineStr">
        <is>
          <t>Choose the service and the buyer</t>
        </is>
      </c>
    </row>
    <row r="2">
      <c r="A2" s="2" t="inlineStr">
        <is>
          <t>Match what you can deliver with a buyer who can say yes quickly.  Guide chapter: 1</t>
        </is>
      </c>
    </row>
    <row r="4" ht="60" customHeight="1">
      <c r="A4" s="8" t="inlineStr">
        <is>
          <t>What I can competently deliver today (skills, equipment, transport, hours)</t>
        </is>
      </c>
      <c r="B4" s="9" t="n"/>
    </row>
    <row r="6" ht="60" customHeight="1">
      <c r="A6" s="8" t="inlineStr">
        <is>
          <t>What I will not do (my exclusions)</t>
        </is>
      </c>
      <c r="B6" s="9" t="n"/>
      <c r="C6" s="2" t="inlineStr">
        <is>
          <t>e.g. hazardous-material disturbance, exterior work above one storey, specialist coatings</t>
        </is>
      </c>
    </row>
    <row r="8">
      <c r="A8" s="3" t="inlineStr">
        <is>
          <t>Compare three service-and-buyer options</t>
        </is>
      </c>
    </row>
    <row r="9">
      <c r="A9" s="10" t="inlineStr">
        <is>
          <t>Service + buyer</t>
        </is>
      </c>
      <c r="B9" s="10" t="inlineStr">
        <is>
          <t>Buying trigger</t>
        </is>
      </c>
      <c r="C9" s="10" t="inlineStr">
        <is>
          <t>Decision-maker</t>
        </is>
      </c>
      <c r="D9" s="10" t="inlineStr">
        <is>
          <t>Typical job size</t>
        </is>
      </c>
      <c r="E9" s="10" t="inlineStr">
        <is>
          <t>Fits my skills?</t>
        </is>
      </c>
      <c r="F9" s="10" t="inlineStr">
        <is>
          <t>How I can reach them</t>
        </is>
      </c>
    </row>
    <row r="10">
      <c r="A10" s="9" t="n"/>
      <c r="B10" s="9" t="n"/>
      <c r="C10" s="9" t="n"/>
      <c r="D10" s="9" t="n"/>
      <c r="E10" s="9" t="n"/>
      <c r="F10" s="9" t="n"/>
    </row>
    <row r="11">
      <c r="A11" s="9" t="n"/>
      <c r="B11" s="9" t="n"/>
      <c r="C11" s="9" t="n"/>
      <c r="D11" s="9" t="n"/>
      <c r="E11" s="9" t="n"/>
      <c r="F11" s="9" t="n"/>
    </row>
    <row r="12">
      <c r="A12" s="9" t="n"/>
      <c r="B12" s="9" t="n"/>
      <c r="C12" s="9" t="n"/>
      <c r="D12" s="9" t="n"/>
      <c r="E12" s="9" t="n"/>
      <c r="F12" s="9" t="n"/>
    </row>
    <row r="14">
      <c r="A14" s="3" t="inlineStr">
        <is>
          <t>Five discovery conversations</t>
        </is>
      </c>
    </row>
    <row r="15">
      <c r="A15" s="10" t="inlineStr">
        <is>
          <t>Date</t>
        </is>
      </c>
      <c r="B15" s="10" t="inlineStr">
        <is>
          <t>Who / role</t>
        </is>
      </c>
      <c r="C15" s="10" t="inlineStr">
        <is>
          <t>How I reached them</t>
        </is>
      </c>
      <c r="D15" s="10" t="inlineStr">
        <is>
          <t>Their exact words</t>
        </is>
      </c>
      <c r="E15" s="10" t="inlineStr">
        <is>
          <t>Main frustration</t>
        </is>
      </c>
      <c r="F15" s="10" t="inlineStr">
        <is>
          <t>Next step</t>
        </is>
      </c>
    </row>
    <row r="16">
      <c r="A16" s="9" t="n"/>
      <c r="B16" s="9" t="n"/>
      <c r="C16" s="9" t="n"/>
      <c r="D16" s="9" t="n"/>
      <c r="E16" s="9" t="n"/>
      <c r="F16" s="9" t="n"/>
    </row>
    <row r="17">
      <c r="A17" s="9" t="n"/>
      <c r="B17" s="9" t="n"/>
      <c r="C17" s="9" t="n"/>
      <c r="D17" s="9" t="n"/>
      <c r="E17" s="9" t="n"/>
      <c r="F17" s="9" t="n"/>
    </row>
    <row r="18">
      <c r="A18" s="9" t="n"/>
      <c r="B18" s="9" t="n"/>
      <c r="C18" s="9" t="n"/>
      <c r="D18" s="9" t="n"/>
      <c r="E18" s="9" t="n"/>
      <c r="F18" s="9" t="n"/>
    </row>
    <row r="19">
      <c r="A19" s="9" t="n"/>
      <c r="B19" s="9" t="n"/>
      <c r="C19" s="9" t="n"/>
      <c r="D19" s="9" t="n"/>
      <c r="E19" s="9" t="n"/>
      <c r="F19" s="9" t="n"/>
    </row>
    <row r="20">
      <c r="A20" s="9" t="n"/>
      <c r="B20" s="9" t="n"/>
      <c r="C20" s="9" t="n"/>
      <c r="D20" s="9" t="n"/>
      <c r="E20" s="9" t="n"/>
      <c r="F20" s="9" t="n"/>
    </row>
    <row r="22">
      <c r="A22" s="8" t="inlineStr">
        <is>
          <t>My service-area rule</t>
        </is>
      </c>
      <c r="B22" s="9" t="n"/>
      <c r="C22" s="2" t="inlineStr">
        <is>
          <t>e.g. within 25 minutes’ drive of downtown Regina</t>
        </is>
      </c>
    </row>
    <row r="23">
      <c r="A23" s="8" t="inlineStr">
        <is>
          <t>My one-line offer</t>
        </is>
      </c>
      <c r="B23" s="9" t="n"/>
      <c r="C23" s="2" t="inlineStr">
        <is>
          <t>We [service] for [buyer] in [area], with [specific outcome].</t>
        </is>
      </c>
    </row>
  </sheetData>
  <dataValidations count="0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6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</cols>
  <sheetData>
    <row r="1">
      <c r="A1" s="7" t="inlineStr">
        <is>
          <t>Legal and tax foundations</t>
        </is>
      </c>
    </row>
    <row r="2">
      <c r="A2" s="2" t="inlineStr">
        <is>
          <t>One row per requirement. “?” is a valid answer — as long as it has an action and a date.  Guide chapter: 2</t>
        </is>
      </c>
    </row>
    <row r="4">
      <c r="A4" s="3" t="inlineStr">
        <is>
          <t>Requirements checklist</t>
        </is>
      </c>
    </row>
    <row r="5">
      <c r="A5" s="10" t="inlineStr">
        <is>
          <t>Requirement</t>
        </is>
      </c>
      <c r="B5" s="10" t="inlineStr">
        <is>
          <t>Authority / source</t>
        </is>
      </c>
      <c r="C5" s="10" t="inlineStr">
        <is>
          <t>Applies? (Y / N / ?)</t>
        </is>
      </c>
      <c r="D5" s="10" t="inlineStr">
        <is>
          <t>Evidence held</t>
        </is>
      </c>
      <c r="E5" s="10" t="inlineStr">
        <is>
          <t>Open action and due date</t>
        </is>
      </c>
    </row>
    <row r="6">
      <c r="A6" s="11" t="inlineStr">
        <is>
          <t>Business name / registration</t>
        </is>
      </c>
      <c r="B6" s="9" t="n"/>
      <c r="C6" s="9" t="n"/>
      <c r="D6" s="9" t="n"/>
      <c r="E6" s="9" t="n"/>
    </row>
    <row r="7">
      <c r="A7" s="11" t="inlineStr">
        <is>
          <t>Municipal business licence or permit</t>
        </is>
      </c>
      <c r="B7" s="9" t="n"/>
      <c r="C7" s="9" t="n"/>
      <c r="D7" s="9" t="n"/>
      <c r="E7" s="9" t="n"/>
    </row>
    <row r="8">
      <c r="A8" s="11" t="inlineStr">
        <is>
          <t>Trade licensing</t>
        </is>
      </c>
      <c r="B8" s="9" t="n"/>
      <c r="C8" s="9" t="n"/>
      <c r="D8" s="9" t="n"/>
      <c r="E8" s="9" t="n"/>
    </row>
    <row r="9">
      <c r="A9" s="11" t="inlineStr">
        <is>
          <t>Sales-tax registration decision (GST/HST in Canada)</t>
        </is>
      </c>
      <c r="B9" s="9" t="n"/>
      <c r="C9" s="9" t="n"/>
      <c r="D9" s="9" t="n"/>
      <c r="E9" s="9" t="n"/>
    </row>
    <row r="10">
      <c r="A10" s="11" t="inlineStr">
        <is>
          <t>Provincial or state sales-tax decision</t>
        </is>
      </c>
      <c r="B10" s="9" t="n"/>
      <c r="C10" s="9" t="n"/>
      <c r="D10" s="9" t="n"/>
      <c r="E10" s="9" t="n"/>
    </row>
    <row r="11">
      <c r="A11" s="11" t="inlineStr">
        <is>
          <t>Workers’ compensation</t>
        </is>
      </c>
      <c r="B11" s="9" t="n"/>
      <c r="C11" s="9" t="n"/>
      <c r="D11" s="9" t="n"/>
      <c r="E11" s="9" t="n"/>
    </row>
    <row r="12">
      <c r="A12" s="11" t="inlineStr">
        <is>
          <t>Insurance</t>
        </is>
      </c>
      <c r="B12" s="9" t="n"/>
      <c r="C12" s="9" t="n"/>
      <c r="D12" s="9" t="n"/>
      <c r="E12" s="9" t="n"/>
    </row>
    <row r="13">
      <c r="A13" s="11" t="inlineStr">
        <is>
          <t>Business bank account</t>
        </is>
      </c>
      <c r="B13" s="9" t="n"/>
      <c r="C13" s="9" t="n"/>
      <c r="D13" s="9" t="n"/>
      <c r="E13" s="9" t="n"/>
    </row>
    <row r="14">
      <c r="A14" s="11" t="inlineStr">
        <is>
          <t>Bookkeeping routine</t>
        </is>
      </c>
      <c r="B14" s="9" t="n"/>
      <c r="C14" s="9" t="n"/>
      <c r="D14" s="9" t="n"/>
      <c r="E14" s="9" t="n"/>
    </row>
    <row r="16" ht="60" customHeight="1">
      <c r="A16" s="8" t="inlineStr">
        <is>
          <t>Questions for my accountant, lawyer or licensing office</t>
        </is>
      </c>
      <c r="B16" s="9" t="n"/>
      <c r="C16" s="2" t="inlineStr">
        <is>
          <t>Which permits must be in place before work? What tax treatment applies to our services? …</t>
        </is>
      </c>
    </row>
  </sheetData>
  <dataValidations count="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</cols>
  <sheetData>
    <row r="1">
      <c r="A1" s="7" t="inlineStr">
        <is>
          <t>Credentials and safety</t>
        </is>
      </c>
    </row>
    <row r="2">
      <c r="A2" s="2" t="inlineStr">
        <is>
          <t>Build the folder your next buyer actually needs — not every certificate you can find.  Guide chapter: 3</t>
        </is>
      </c>
    </row>
    <row r="4">
      <c r="A4" s="3" t="inlineStr">
        <is>
          <t>Credentials matrix for my next buyer</t>
        </is>
      </c>
    </row>
    <row r="5">
      <c r="A5" s="10" t="inlineStr">
        <is>
          <t>Requirement</t>
        </is>
      </c>
      <c r="B5" s="10" t="inlineStr">
        <is>
          <t>Issuer</t>
        </is>
      </c>
      <c r="C5" s="10" t="inlineStr">
        <is>
          <t>Held? (Y/N)</t>
        </is>
      </c>
      <c r="D5" s="10" t="inlineStr">
        <is>
          <t>Covers this work?</t>
        </is>
      </c>
      <c r="E5" s="10" t="inlineStr">
        <is>
          <t>Expiry</t>
        </is>
      </c>
      <c r="F5" s="10" t="inlineStr">
        <is>
          <t>Next action</t>
        </is>
      </c>
    </row>
    <row r="6">
      <c r="A6" s="9" t="n"/>
      <c r="B6" s="9" t="n"/>
      <c r="C6" s="9" t="n"/>
      <c r="D6" s="9" t="n"/>
      <c r="E6" s="9" t="n"/>
      <c r="F6" s="9" t="n"/>
    </row>
    <row r="7">
      <c r="A7" s="9" t="n"/>
      <c r="B7" s="9" t="n"/>
      <c r="C7" s="9" t="n"/>
      <c r="D7" s="9" t="n"/>
      <c r="E7" s="9" t="n"/>
      <c r="F7" s="9" t="n"/>
    </row>
    <row r="8">
      <c r="A8" s="9" t="n"/>
      <c r="B8" s="9" t="n"/>
      <c r="C8" s="9" t="n"/>
      <c r="D8" s="9" t="n"/>
      <c r="E8" s="9" t="n"/>
      <c r="F8" s="9" t="n"/>
    </row>
    <row r="9">
      <c r="A9" s="9" t="n"/>
      <c r="B9" s="9" t="n"/>
      <c r="C9" s="9" t="n"/>
      <c r="D9" s="9" t="n"/>
      <c r="E9" s="9" t="n"/>
      <c r="F9" s="9" t="n"/>
    </row>
    <row r="10">
      <c r="A10" s="9" t="n"/>
      <c r="B10" s="9" t="n"/>
      <c r="C10" s="9" t="n"/>
      <c r="D10" s="9" t="n"/>
      <c r="E10" s="9" t="n"/>
      <c r="F10" s="9" t="n"/>
    </row>
    <row r="11">
      <c r="A11" s="9" t="n"/>
      <c r="B11" s="9" t="n"/>
      <c r="C11" s="9" t="n"/>
      <c r="D11" s="9" t="n"/>
      <c r="E11" s="9" t="n"/>
      <c r="F11" s="9" t="n"/>
    </row>
    <row r="13">
      <c r="A13" s="3" t="inlineStr">
        <is>
          <t>Site-safety plan</t>
        </is>
      </c>
    </row>
    <row r="14">
      <c r="A14" s="12" t="inlineStr">
        <is>
          <t>Access, ladders and platforms planned</t>
        </is>
      </c>
      <c r="B14" s="9" t="n"/>
    </row>
    <row r="15">
      <c r="A15" s="12" t="inlineStr">
        <is>
          <t>Ventilation planned</t>
        </is>
      </c>
      <c r="B15" s="9" t="n"/>
    </row>
    <row r="16">
      <c r="A16" s="12" t="inlineStr">
        <is>
          <t>Product safety sheets on file</t>
        </is>
      </c>
      <c r="B16" s="9" t="n"/>
    </row>
    <row r="17">
      <c r="A17" s="12" t="inlineStr">
        <is>
          <t>Occupants and protection planned</t>
        </is>
      </c>
      <c r="B17" s="9" t="n"/>
    </row>
    <row r="18">
      <c r="A18" s="12" t="inlineStr">
        <is>
          <t>Emergency contacts listed</t>
        </is>
      </c>
      <c r="B18" s="9" t="n"/>
    </row>
    <row r="19">
      <c r="A19" s="12" t="inlineStr">
        <is>
          <t>Suspect surfaces flagged for qualified assessment</t>
        </is>
      </c>
      <c r="B19" s="9" t="n"/>
    </row>
    <row r="20">
      <c r="A20" s="12" t="inlineStr">
        <is>
          <t>Site lead named</t>
        </is>
      </c>
      <c r="B20" s="9" t="n"/>
    </row>
    <row r="21">
      <c r="A21" s="12" t="inlineStr">
        <is>
          <t>Stop-work route agreed</t>
        </is>
      </c>
      <c r="B21" s="9" t="n"/>
    </row>
    <row r="22">
      <c r="A22" s="12" t="inlineStr">
        <is>
          <t>Crew has explained the plan back</t>
        </is>
      </c>
      <c r="B22" s="9" t="n"/>
    </row>
    <row r="23">
      <c r="A23" s="8" t="inlineStr">
        <is>
          <t>Done</t>
        </is>
      </c>
      <c r="B23" s="13">
        <f>COUNTIF(B14:B22,"Yes")&amp;" of 9"</f>
        <v/>
      </c>
    </row>
  </sheetData>
  <dataValidations count="1">
    <dataValidation sqref="B14 B15 B16 B17 B18 B19 B20 B21 B22" showDropDown="0" showInputMessage="0" showErrorMessage="0" allowBlank="1" type="list">
      <formula1>"Yes,No,N/A"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</cols>
  <sheetData>
    <row r="1">
      <c r="A1" s="7" t="inlineStr">
        <is>
          <t>Price the job and check your cash</t>
        </is>
      </c>
    </row>
    <row r="2">
      <c r="A2" s="2" t="inlineStr">
        <is>
          <t>Enter your own numbers. The calculators update as you type.  Guide chapter: 4</t>
        </is>
      </c>
    </row>
    <row r="4">
      <c r="A4" s="3" t="inlineStr">
        <is>
          <t>Job pricing calculator</t>
        </is>
      </c>
    </row>
    <row r="5">
      <c r="A5" s="2" t="inlineStr">
        <is>
          <t>Blue cells are inputs; amber cells calculate. Example values are PL-001 (fictional).</t>
        </is>
      </c>
    </row>
    <row r="6">
      <c r="A6" s="8" t="inlineStr">
        <is>
          <t>Labour hours</t>
        </is>
      </c>
      <c r="B6" s="14" t="n">
        <v>30</v>
      </c>
    </row>
    <row r="7">
      <c r="A7" s="8" t="inlineStr">
        <is>
          <t>Loaded labour cost per hour</t>
        </is>
      </c>
      <c r="B7" s="15" t="n">
        <v>40</v>
      </c>
    </row>
    <row r="8">
      <c r="A8" s="8" t="inlineStr">
        <is>
          <t>Materials</t>
        </is>
      </c>
      <c r="B8" s="15" t="n">
        <v>420</v>
      </c>
    </row>
    <row r="9">
      <c r="A9" s="8" t="inlineStr">
        <is>
          <t>Equipment and consumables</t>
        </is>
      </c>
      <c r="B9" s="15" t="n">
        <v>180</v>
      </c>
    </row>
    <row r="10">
      <c r="A10" s="8" t="inlineStr">
        <is>
          <t>Other direct costs</t>
        </is>
      </c>
      <c r="B10" s="15" t="n">
        <v>0</v>
      </c>
    </row>
    <row r="11">
      <c r="A11" s="8" t="inlineStr">
        <is>
          <t>Target gross margin</t>
        </is>
      </c>
      <c r="B11" s="16" t="n">
        <v>0.4</v>
      </c>
    </row>
    <row r="12">
      <c r="A12" s="8" t="inlineStr">
        <is>
          <t>Overrun scenario: extra hours</t>
        </is>
      </c>
      <c r="B12" s="14" t="n">
        <v>6</v>
      </c>
    </row>
    <row r="14">
      <c r="A14" s="8" t="inlineStr">
        <is>
          <t>Direct cost</t>
        </is>
      </c>
      <c r="B14" s="17">
        <f>B6*B7+B8+B9+B10</f>
        <v/>
      </c>
    </row>
    <row r="15">
      <c r="A15" s="8" t="inlineStr">
        <is>
          <t>Price before tax</t>
        </is>
      </c>
      <c r="B15" s="17">
        <f>IF(B11&lt;1,B14/(1-B11),"")</f>
        <v/>
      </c>
    </row>
    <row r="16">
      <c r="A16" s="8" t="inlineStr">
        <is>
          <t>Gross profit</t>
        </is>
      </c>
      <c r="B16" s="17">
        <f>IF(B15="","",B15-B14)</f>
        <v/>
      </c>
    </row>
    <row r="17">
      <c r="A17" s="8" t="inlineStr">
        <is>
          <t>Markup on cost</t>
        </is>
      </c>
      <c r="B17" s="18">
        <f>IF(B14=0,"",B16/B14)</f>
        <v/>
      </c>
    </row>
    <row r="18">
      <c r="A18" s="8" t="inlineStr">
        <is>
          <t>Direct cost with overrun</t>
        </is>
      </c>
      <c r="B18" s="17">
        <f>B14+B12*B7</f>
        <v/>
      </c>
    </row>
    <row r="19">
      <c r="A19" s="8" t="inlineStr">
        <is>
          <t>Margin with overrun</t>
        </is>
      </c>
      <c r="B19" s="18">
        <f>IF(B15="","",(B15-B18)/B15)</f>
        <v/>
      </c>
    </row>
    <row r="21">
      <c r="A21" s="2" t="inlineStr">
        <is>
          <t>Price = direct cost ÷ (1 − target margin). Overhead, tax and owner withdrawals still come out of gross profit.</t>
        </is>
      </c>
    </row>
    <row r="23">
      <c r="A23" s="3" t="inlineStr">
        <is>
          <t>Cash gap before payment</t>
        </is>
      </c>
    </row>
    <row r="24">
      <c r="A24" s="8" t="inlineStr">
        <is>
          <t>Cash available now</t>
        </is>
      </c>
      <c r="B24" s="15" t="n">
        <v>1200</v>
      </c>
    </row>
    <row r="25">
      <c r="A25" s="8" t="inlineStr">
        <is>
          <t>Job costs due before the customer pays</t>
        </is>
      </c>
      <c r="B25" s="15" t="n">
        <v>1800</v>
      </c>
    </row>
    <row r="26">
      <c r="A26" s="8" t="inlineStr">
        <is>
          <t>Funding gap to solve before accepting</t>
        </is>
      </c>
      <c r="B26" s="17">
        <f>MAX(0,B25-B24)</f>
        <v/>
      </c>
    </row>
    <row r="28">
      <c r="A28" s="2" t="inlineStr">
        <is>
          <t>13-week cash forecast → see the “Cash 13 weeks” tab.</t>
        </is>
      </c>
    </row>
  </sheetData>
  <dataValidations count="0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17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7" t="inlineStr">
        <is>
          <t>13-week cash forecast</t>
        </is>
      </c>
    </row>
    <row r="2">
      <c r="A2" s="2" t="inlineStr">
        <is>
          <t>Enter expected amounts by week. Closing cash rolls into next week’s opening cash. Chapter 4.</t>
        </is>
      </c>
    </row>
    <row r="4">
      <c r="A4" s="19" t="inlineStr">
        <is>
          <t>Week</t>
        </is>
      </c>
      <c r="B4" s="20" t="inlineStr">
        <is>
          <t>Week 1</t>
        </is>
      </c>
      <c r="C4" s="20" t="inlineStr">
        <is>
          <t>Week 2</t>
        </is>
      </c>
      <c r="D4" s="20" t="inlineStr">
        <is>
          <t>Week 3</t>
        </is>
      </c>
      <c r="E4" s="20" t="inlineStr">
        <is>
          <t>Week 4</t>
        </is>
      </c>
      <c r="F4" s="20" t="inlineStr">
        <is>
          <t>Week 5</t>
        </is>
      </c>
      <c r="G4" s="20" t="inlineStr">
        <is>
          <t>Week 6</t>
        </is>
      </c>
      <c r="H4" s="20" t="inlineStr">
        <is>
          <t>Week 7</t>
        </is>
      </c>
      <c r="I4" s="20" t="inlineStr">
        <is>
          <t>Week 8</t>
        </is>
      </c>
      <c r="J4" s="20" t="inlineStr">
        <is>
          <t>Week 9</t>
        </is>
      </c>
      <c r="K4" s="20" t="inlineStr">
        <is>
          <t>Week 10</t>
        </is>
      </c>
      <c r="L4" s="20" t="inlineStr">
        <is>
          <t>Week 11</t>
        </is>
      </c>
      <c r="M4" s="20" t="inlineStr">
        <is>
          <t>Week 12</t>
        </is>
      </c>
      <c r="N4" s="20" t="inlineStr">
        <is>
          <t>Week 13</t>
        </is>
      </c>
    </row>
    <row r="5">
      <c r="A5" s="8" t="inlineStr">
        <is>
          <t>Opening cash</t>
        </is>
      </c>
      <c r="B5" s="15" t="n"/>
      <c r="C5" s="17">
        <f>B12</f>
        <v/>
      </c>
      <c r="D5" s="17">
        <f>C12</f>
        <v/>
      </c>
      <c r="E5" s="17">
        <f>D12</f>
        <v/>
      </c>
      <c r="F5" s="17">
        <f>E12</f>
        <v/>
      </c>
      <c r="G5" s="17">
        <f>F12</f>
        <v/>
      </c>
      <c r="H5" s="17">
        <f>G12</f>
        <v/>
      </c>
      <c r="I5" s="17">
        <f>H12</f>
        <v/>
      </c>
      <c r="J5" s="17">
        <f>I12</f>
        <v/>
      </c>
      <c r="K5" s="17">
        <f>J12</f>
        <v/>
      </c>
      <c r="L5" s="17">
        <f>K12</f>
        <v/>
      </c>
      <c r="M5" s="17">
        <f>L12</f>
        <v/>
      </c>
      <c r="N5" s="17">
        <f>M12</f>
        <v/>
      </c>
    </row>
    <row r="6">
      <c r="A6" s="8" t="inlineStr">
        <is>
          <t>Collections (conservative)</t>
        </is>
      </c>
      <c r="B6" s="15" t="n"/>
      <c r="C6" s="15" t="n"/>
      <c r="D6" s="15" t="n"/>
      <c r="E6" s="15" t="n"/>
      <c r="F6" s="15" t="n"/>
      <c r="G6" s="15" t="n"/>
      <c r="H6" s="15" t="n"/>
      <c r="I6" s="15" t="n"/>
      <c r="J6" s="15" t="n"/>
      <c r="K6" s="15" t="n"/>
      <c r="L6" s="15" t="n"/>
      <c r="M6" s="15" t="n"/>
      <c r="N6" s="15" t="n"/>
    </row>
    <row r="7">
      <c r="A7" s="8" t="inlineStr">
        <is>
          <t>Payroll</t>
        </is>
      </c>
      <c r="B7" s="15" t="n"/>
      <c r="C7" s="15" t="n"/>
      <c r="D7" s="15" t="n"/>
      <c r="E7" s="15" t="n"/>
      <c r="F7" s="15" t="n"/>
      <c r="G7" s="15" t="n"/>
      <c r="H7" s="15" t="n"/>
      <c r="I7" s="15" t="n"/>
      <c r="J7" s="15" t="n"/>
      <c r="K7" s="15" t="n"/>
      <c r="L7" s="15" t="n"/>
      <c r="M7" s="15" t="n"/>
      <c r="N7" s="15" t="n"/>
    </row>
    <row r="8">
      <c r="A8" s="8" t="inlineStr">
        <is>
          <t>Materials</t>
        </is>
      </c>
      <c r="B8" s="15" t="n"/>
      <c r="C8" s="15" t="n"/>
      <c r="D8" s="15" t="n"/>
      <c r="E8" s="15" t="n"/>
      <c r="F8" s="15" t="n"/>
      <c r="G8" s="15" t="n"/>
      <c r="H8" s="15" t="n"/>
      <c r="I8" s="15" t="n"/>
      <c r="J8" s="15" t="n"/>
      <c r="K8" s="15" t="n"/>
      <c r="L8" s="15" t="n"/>
      <c r="M8" s="15" t="n"/>
      <c r="N8" s="15" t="n"/>
    </row>
    <row r="9">
      <c r="A9" s="8" t="inlineStr">
        <is>
          <t>Subcontractors</t>
        </is>
      </c>
      <c r="B9" s="15" t="n"/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5" t="n"/>
      <c r="N9" s="15" t="n"/>
    </row>
    <row r="10">
      <c r="A10" s="8" t="inlineStr">
        <is>
          <t>Taxes</t>
        </is>
      </c>
      <c r="B10" s="15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</row>
    <row r="11">
      <c r="A11" s="8" t="inlineStr">
        <is>
          <t>Overhead</t>
        </is>
      </c>
      <c r="B11" s="15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</row>
    <row r="12">
      <c r="A12" s="8" t="inlineStr">
        <is>
          <t>Closing cash</t>
        </is>
      </c>
      <c r="B12" s="17">
        <f>B5+B6-SUM(B7:B11)</f>
        <v/>
      </c>
      <c r="C12" s="17">
        <f>C5+C6-SUM(C7:C11)</f>
        <v/>
      </c>
      <c r="D12" s="17">
        <f>D5+D6-SUM(D7:D11)</f>
        <v/>
      </c>
      <c r="E12" s="17">
        <f>E5+E6-SUM(E7:E11)</f>
        <v/>
      </c>
      <c r="F12" s="17">
        <f>F5+F6-SUM(F7:F11)</f>
        <v/>
      </c>
      <c r="G12" s="17">
        <f>G5+G6-SUM(G7:G11)</f>
        <v/>
      </c>
      <c r="H12" s="17">
        <f>H5+H6-SUM(H7:H11)</f>
        <v/>
      </c>
      <c r="I12" s="17">
        <f>I5+I6-SUM(I7:I11)</f>
        <v/>
      </c>
      <c r="J12" s="17">
        <f>J5+J6-SUM(J7:J11)</f>
        <v/>
      </c>
      <c r="K12" s="17">
        <f>K5+K6-SUM(K7:K11)</f>
        <v/>
      </c>
      <c r="L12" s="17">
        <f>L5+L6-SUM(L7:L11)</f>
        <v/>
      </c>
      <c r="M12" s="17">
        <f>M5+M6-SUM(M7:M11)</f>
        <v/>
      </c>
      <c r="N12" s="17">
        <f>N5+N6-SUM(N7:N11)</f>
        <v/>
      </c>
    </row>
    <row r="14">
      <c r="A14" s="8" t="inlineStr">
        <is>
          <t>Minimum cash before I stop taking commitments</t>
        </is>
      </c>
      <c r="B14" s="15" t="n"/>
    </row>
    <row r="15">
      <c r="A15" s="8" t="inlineStr">
        <is>
          <t>Weeks below that minimum</t>
        </is>
      </c>
      <c r="B15" s="21">
        <f>IF(B14="","",COUNTIF(B12:N12,"&lt;"&amp;B14))</f>
        <v/>
      </c>
    </row>
    <row r="17">
      <c r="A17" s="2" t="inlineStr">
        <is>
          <t>Add a late-payment scenario by copying this sheet and moving collections one or two weeks later.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30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</cols>
  <sheetData>
    <row r="1">
      <c r="A1" s="7" t="inlineStr">
        <is>
          <t>Email and website launch</t>
        </is>
      </c>
    </row>
    <row r="2">
      <c r="A2" s="2" t="inlineStr">
        <is>
          <t>Tick an item only when you’ve tested it for real.  Guide chapter: 5–6</t>
        </is>
      </c>
    </row>
    <row r="4">
      <c r="A4" s="3" t="inlineStr">
        <is>
          <t>Domain and email</t>
        </is>
      </c>
    </row>
    <row r="5">
      <c r="A5" s="12" t="inlineStr">
        <is>
          <t>Domain registered in an account the business controls</t>
        </is>
      </c>
      <c r="B5" s="9" t="n"/>
    </row>
    <row r="6">
      <c r="A6" s="12" t="inlineStr">
        <is>
          <t>Renewal date and billing owner recorded</t>
        </is>
      </c>
      <c r="B6" s="9" t="n"/>
    </row>
    <row r="7">
      <c r="A7" s="12" t="inlineStr">
        <is>
          <t>Multi-factor authentication on</t>
        </is>
      </c>
      <c r="B7" s="9" t="n"/>
    </row>
    <row r="8">
      <c r="A8" s="12" t="inlineStr">
        <is>
          <t>One monitored enquiry mailbox with a named responder and backup</t>
        </is>
      </c>
      <c r="B8" s="9" t="n"/>
    </row>
    <row r="9">
      <c r="A9" s="12" t="inlineStr">
        <is>
          <t>DNS records documented (MX, SPF, DKIM, DMARC)</t>
        </is>
      </c>
      <c r="B9" s="9" t="n"/>
    </row>
    <row r="10">
      <c r="A10" s="12" t="inlineStr">
        <is>
          <t>Signature installed</t>
        </is>
      </c>
      <c r="B10" s="9" t="n"/>
    </row>
    <row r="11">
      <c r="A11" s="12" t="inlineStr">
        <is>
          <t>External test: message received and reply sent</t>
        </is>
      </c>
      <c r="B11" s="9" t="n"/>
    </row>
    <row r="12">
      <c r="A12" s="12" t="inlineStr">
        <is>
          <t>Signature checked on a phone</t>
        </is>
      </c>
      <c r="B12" s="9" t="n"/>
    </row>
    <row r="13">
      <c r="A13" s="8" t="inlineStr">
        <is>
          <t>Done</t>
        </is>
      </c>
      <c r="B13" s="13">
        <f>COUNTIF(B5:B12,"Yes")&amp;" of 8"</f>
        <v/>
      </c>
    </row>
    <row r="15">
      <c r="A15" s="3" t="inlineStr">
        <is>
          <t>Website</t>
        </is>
      </c>
    </row>
    <row r="16">
      <c r="A16" s="12" t="inlineStr">
        <is>
          <t>One page: who, what, where and how to request an assessment</t>
        </is>
      </c>
      <c r="B16" s="9" t="n"/>
    </row>
    <row r="17">
      <c r="A17" s="12" t="inlineStr">
        <is>
          <t>Five buyer questions answered</t>
        </is>
      </c>
      <c r="B17" s="9" t="n"/>
    </row>
    <row r="18">
      <c r="A18" s="12" t="inlineStr">
        <is>
          <t>Short enquiry form with privacy notice</t>
        </is>
      </c>
      <c r="B18" s="9" t="n"/>
    </row>
    <row r="19">
      <c r="A19" s="12" t="inlineStr">
        <is>
          <t>Phone link works on a phone</t>
        </is>
      </c>
      <c r="B19" s="9" t="n"/>
    </row>
    <row r="20">
      <c r="A20" s="12" t="inlineStr">
        <is>
          <t>Labelled test enquiry reached the owner</t>
        </is>
      </c>
      <c r="B20" s="9" t="n"/>
    </row>
    <row r="21">
      <c r="A21" s="12" t="inlineStr">
        <is>
          <t>Only claims I can support</t>
        </is>
      </c>
      <c r="B21" s="9" t="n"/>
    </row>
    <row r="22">
      <c r="A22" s="12" t="inlineStr">
        <is>
          <t>A way to roll back an update</t>
        </is>
      </c>
      <c r="B22" s="9" t="n"/>
    </row>
    <row r="23">
      <c r="A23" s="8" t="inlineStr">
        <is>
          <t>Done</t>
        </is>
      </c>
      <c r="B23" s="13">
        <f>COUNTIF(B16:B22,"Yes")&amp;" of 7"</f>
        <v/>
      </c>
    </row>
    <row r="25">
      <c r="A25" s="3" t="inlineStr">
        <is>
          <t>Test log</t>
        </is>
      </c>
    </row>
    <row r="26">
      <c r="A26" s="10" t="inlineStr">
        <is>
          <t>Date</t>
        </is>
      </c>
      <c r="B26" s="10" t="inlineStr">
        <is>
          <t>What I tested</t>
        </is>
      </c>
      <c r="C26" s="10" t="inlineStr">
        <is>
          <t>Result</t>
        </is>
      </c>
      <c r="D26" s="10" t="inlineStr">
        <is>
          <t>Fix needed</t>
        </is>
      </c>
    </row>
    <row r="27">
      <c r="A27" s="9" t="n"/>
      <c r="B27" s="9" t="n"/>
      <c r="C27" s="9" t="n"/>
      <c r="D27" s="9" t="n"/>
    </row>
    <row r="28">
      <c r="A28" s="9" t="n"/>
      <c r="B28" s="9" t="n"/>
      <c r="C28" s="9" t="n"/>
      <c r="D28" s="9" t="n"/>
    </row>
    <row r="29">
      <c r="A29" s="9" t="n"/>
      <c r="B29" s="9" t="n"/>
      <c r="C29" s="9" t="n"/>
      <c r="D29" s="9" t="n"/>
    </row>
    <row r="30">
      <c r="A30" s="9" t="n"/>
      <c r="B30" s="9" t="n"/>
      <c r="C30" s="9" t="n"/>
      <c r="D30" s="9" t="n"/>
    </row>
  </sheetData>
  <dataValidations count="1">
    <dataValidation sqref="B5 B6 B7 B8 B9 B10 B11 B12 B16 B17 B18 B19 B20 B21 B22" showDropDown="0" showInputMessage="0" showErrorMessage="0" allowBlank="1" type="list">
      <formula1>"Yes,No,N/A"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3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</cols>
  <sheetData>
    <row r="1">
      <c r="A1" s="7" t="inlineStr">
        <is>
          <t>Your pipeline</t>
        </is>
      </c>
    </row>
    <row r="2">
      <c r="A2" s="2" t="inlineStr">
        <is>
          <t>Every open row needs one owner, one next action and one date.  Guide chapter: 7</t>
        </is>
      </c>
    </row>
    <row r="4">
      <c r="A4" s="8" t="inlineStr">
        <is>
          <t>Response owner and backup</t>
        </is>
      </c>
      <c r="B4" s="9" t="n"/>
      <c r="C4" s="2" t="inlineStr">
        <is>
          <t>e.g. Owner; backup — Sam</t>
        </is>
      </c>
    </row>
    <row r="5">
      <c r="A5" s="8" t="inlineStr">
        <is>
          <t>When I check for new enquiries</t>
        </is>
      </c>
      <c r="B5" s="9" t="n"/>
      <c r="C5" s="2" t="inlineStr">
        <is>
          <t>e.g. 8:00, 12:30 and 16:30 on weekdays</t>
        </is>
      </c>
    </row>
    <row r="6">
      <c r="A6" s="3" t="inlineStr">
        <is>
          <t>Opportunity register</t>
        </is>
      </c>
    </row>
    <row r="7">
      <c r="A7" s="10" t="inlineStr">
        <is>
          <t>ID</t>
        </is>
      </c>
      <c r="B7" s="10" t="inlineStr">
        <is>
          <t>Customer / property</t>
        </is>
      </c>
      <c r="C7" s="10" t="inlineStr">
        <is>
          <t>Source</t>
        </is>
      </c>
      <c r="D7" s="10" t="inlineStr">
        <is>
          <t>Stage</t>
        </is>
      </c>
      <c r="E7" s="10" t="inlineStr">
        <is>
          <t>Owner</t>
        </is>
      </c>
      <c r="F7" s="10" t="inlineStr">
        <is>
          <t>Next action</t>
        </is>
      </c>
      <c r="G7" s="10" t="inlineStr">
        <is>
          <t>Due date</t>
        </is>
      </c>
    </row>
    <row r="8">
      <c r="A8" s="9" t="n"/>
      <c r="B8" s="9" t="n"/>
      <c r="C8" s="9" t="n"/>
      <c r="D8" s="9" t="n"/>
      <c r="E8" s="9" t="n"/>
      <c r="F8" s="9" t="n"/>
      <c r="G8" s="9" t="n"/>
    </row>
    <row r="9">
      <c r="A9" s="9" t="n"/>
      <c r="B9" s="9" t="n"/>
      <c r="C9" s="9" t="n"/>
      <c r="D9" s="9" t="n"/>
      <c r="E9" s="9" t="n"/>
      <c r="F9" s="9" t="n"/>
      <c r="G9" s="9" t="n"/>
    </row>
    <row r="10">
      <c r="A10" s="9" t="n"/>
      <c r="B10" s="9" t="n"/>
      <c r="C10" s="9" t="n"/>
      <c r="D10" s="9" t="n"/>
      <c r="E10" s="9" t="n"/>
      <c r="F10" s="9" t="n"/>
      <c r="G10" s="9" t="n"/>
    </row>
    <row r="11">
      <c r="A11" s="9" t="n"/>
      <c r="B11" s="9" t="n"/>
      <c r="C11" s="9" t="n"/>
      <c r="D11" s="9" t="n"/>
      <c r="E11" s="9" t="n"/>
      <c r="F11" s="9" t="n"/>
      <c r="G11" s="9" t="n"/>
    </row>
    <row r="12">
      <c r="A12" s="9" t="n"/>
      <c r="B12" s="9" t="n"/>
      <c r="C12" s="9" t="n"/>
      <c r="D12" s="9" t="n"/>
      <c r="E12" s="9" t="n"/>
      <c r="F12" s="9" t="n"/>
      <c r="G12" s="9" t="n"/>
    </row>
    <row r="13">
      <c r="A13" s="9" t="n"/>
      <c r="B13" s="9" t="n"/>
      <c r="C13" s="9" t="n"/>
      <c r="D13" s="9" t="n"/>
      <c r="E13" s="9" t="n"/>
      <c r="F13" s="9" t="n"/>
      <c r="G13" s="9" t="n"/>
    </row>
  </sheetData>
  <dataValidations count="0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15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</cols>
  <sheetData>
    <row r="1">
      <c r="A1" s="7" t="inlineStr">
        <is>
          <t>Your first ten prospects</t>
        </is>
      </c>
    </row>
    <row r="2">
      <c r="A2" s="2" t="inlineStr">
        <is>
          <t>Score each factor 0, 1 or 2. Six solid rows beat ten padded ones.  Guide chapter: 8</t>
        </is>
      </c>
    </row>
    <row r="4">
      <c r="A4" s="3" t="inlineStr">
        <is>
          <t>Prospect list</t>
        </is>
      </c>
    </row>
    <row r="5">
      <c r="A5" s="10" t="inlineStr">
        <is>
          <t>Organization</t>
        </is>
      </c>
      <c r="B5" s="10" t="inlineStr">
        <is>
          <t>Official source URL</t>
        </is>
      </c>
      <c r="C5" s="10" t="inlineStr">
        <is>
          <t>Checked date</t>
        </is>
      </c>
      <c r="D5" s="10" t="inlineStr">
        <is>
          <t>Fit</t>
        </is>
      </c>
      <c r="E5" s="10" t="inlineStr">
        <is>
          <t>Geography</t>
        </is>
      </c>
      <c r="F5" s="10" t="inlineStr">
        <is>
          <t>Route</t>
        </is>
      </c>
      <c r="G5" s="10" t="inlineStr">
        <is>
          <t>Readiness</t>
        </is>
      </c>
      <c r="H5" s="10" t="inlineStr">
        <is>
          <t>Next action</t>
        </is>
      </c>
      <c r="I5" s="10" t="inlineStr">
        <is>
          <t>Total</t>
        </is>
      </c>
    </row>
    <row r="6">
      <c r="A6" s="9" t="n"/>
      <c r="B6" s="9" t="n"/>
      <c r="C6" s="9" t="n"/>
      <c r="D6" s="14" t="n"/>
      <c r="E6" s="14" t="n"/>
      <c r="F6" s="14" t="n"/>
      <c r="G6" s="14" t="n"/>
      <c r="H6" s="9" t="n"/>
      <c r="I6" s="21">
        <f>IF(COUNT(D6:G6)=0,"",SUM(D6:G6))</f>
        <v/>
      </c>
    </row>
    <row r="7">
      <c r="A7" s="9" t="n"/>
      <c r="B7" s="9" t="n"/>
      <c r="C7" s="9" t="n"/>
      <c r="D7" s="14" t="n"/>
      <c r="E7" s="14" t="n"/>
      <c r="F7" s="14" t="n"/>
      <c r="G7" s="14" t="n"/>
      <c r="H7" s="9" t="n"/>
      <c r="I7" s="21">
        <f>IF(COUNT(D7:G7)=0,"",SUM(D7:G7))</f>
        <v/>
      </c>
    </row>
    <row r="8">
      <c r="A8" s="9" t="n"/>
      <c r="B8" s="9" t="n"/>
      <c r="C8" s="9" t="n"/>
      <c r="D8" s="14" t="n"/>
      <c r="E8" s="14" t="n"/>
      <c r="F8" s="14" t="n"/>
      <c r="G8" s="14" t="n"/>
      <c r="H8" s="9" t="n"/>
      <c r="I8" s="21">
        <f>IF(COUNT(D8:G8)=0,"",SUM(D8:G8))</f>
        <v/>
      </c>
    </row>
    <row r="9">
      <c r="A9" s="9" t="n"/>
      <c r="B9" s="9" t="n"/>
      <c r="C9" s="9" t="n"/>
      <c r="D9" s="14" t="n"/>
      <c r="E9" s="14" t="n"/>
      <c r="F9" s="14" t="n"/>
      <c r="G9" s="14" t="n"/>
      <c r="H9" s="9" t="n"/>
      <c r="I9" s="21">
        <f>IF(COUNT(D9:G9)=0,"",SUM(D9:G9))</f>
        <v/>
      </c>
    </row>
    <row r="10">
      <c r="A10" s="9" t="n"/>
      <c r="B10" s="9" t="n"/>
      <c r="C10" s="9" t="n"/>
      <c r="D10" s="14" t="n"/>
      <c r="E10" s="14" t="n"/>
      <c r="F10" s="14" t="n"/>
      <c r="G10" s="14" t="n"/>
      <c r="H10" s="9" t="n"/>
      <c r="I10" s="21">
        <f>IF(COUNT(D10:G10)=0,"",SUM(D10:G10))</f>
        <v/>
      </c>
    </row>
    <row r="11">
      <c r="A11" s="9" t="n"/>
      <c r="B11" s="9" t="n"/>
      <c r="C11" s="9" t="n"/>
      <c r="D11" s="14" t="n"/>
      <c r="E11" s="14" t="n"/>
      <c r="F11" s="14" t="n"/>
      <c r="G11" s="14" t="n"/>
      <c r="H11" s="9" t="n"/>
      <c r="I11" s="21">
        <f>IF(COUNT(D11:G11)=0,"",SUM(D11:G11))</f>
        <v/>
      </c>
    </row>
    <row r="12">
      <c r="A12" s="9" t="n"/>
      <c r="B12" s="9" t="n"/>
      <c r="C12" s="9" t="n"/>
      <c r="D12" s="14" t="n"/>
      <c r="E12" s="14" t="n"/>
      <c r="F12" s="14" t="n"/>
      <c r="G12" s="14" t="n"/>
      <c r="H12" s="9" t="n"/>
      <c r="I12" s="21">
        <f>IF(COUNT(D12:G12)=0,"",SUM(D12:G12))</f>
        <v/>
      </c>
    </row>
    <row r="13">
      <c r="A13" s="9" t="n"/>
      <c r="B13" s="9" t="n"/>
      <c r="C13" s="9" t="n"/>
      <c r="D13" s="14" t="n"/>
      <c r="E13" s="14" t="n"/>
      <c r="F13" s="14" t="n"/>
      <c r="G13" s="14" t="n"/>
      <c r="H13" s="9" t="n"/>
      <c r="I13" s="21">
        <f>IF(COUNT(D13:G13)=0,"",SUM(D13:G13))</f>
        <v/>
      </c>
    </row>
    <row r="14">
      <c r="A14" s="9" t="n"/>
      <c r="B14" s="9" t="n"/>
      <c r="C14" s="9" t="n"/>
      <c r="D14" s="14" t="n"/>
      <c r="E14" s="14" t="n"/>
      <c r="F14" s="14" t="n"/>
      <c r="G14" s="14" t="n"/>
      <c r="H14" s="9" t="n"/>
      <c r="I14" s="21">
        <f>IF(COUNT(D14:G14)=0,"",SUM(D14:G14))</f>
        <v/>
      </c>
    </row>
    <row r="15">
      <c r="A15" s="9" t="n"/>
      <c r="B15" s="9" t="n"/>
      <c r="C15" s="9" t="n"/>
      <c r="D15" s="14" t="n"/>
      <c r="E15" s="14" t="n"/>
      <c r="F15" s="14" t="n"/>
      <c r="G15" s="14" t="n"/>
      <c r="H15" s="9" t="n"/>
      <c r="I15" s="21">
        <f>IF(COUNT(D15:G15)=0,"",SUM(D15:G15))</f>
        <v/>
      </c>
    </row>
  </sheetData>
  <dataValidations count="10">
    <dataValidation sqref="D6:G6" showDropDown="0" showInputMessage="0" showErrorMessage="0" allowBlank="1" type="whole" operator="between">
      <formula1>0</formula1>
      <formula2>2</formula2>
    </dataValidation>
    <dataValidation sqref="D7:G7" showDropDown="0" showInputMessage="0" showErrorMessage="0" allowBlank="1" type="whole" operator="between">
      <formula1>0</formula1>
      <formula2>2</formula2>
    </dataValidation>
    <dataValidation sqref="D8:G8" showDropDown="0" showInputMessage="0" showErrorMessage="0" allowBlank="1" type="whole" operator="between">
      <formula1>0</formula1>
      <formula2>2</formula2>
    </dataValidation>
    <dataValidation sqref="D9:G9" showDropDown="0" showInputMessage="0" showErrorMessage="0" allowBlank="1" type="whole" operator="between">
      <formula1>0</formula1>
      <formula2>2</formula2>
    </dataValidation>
    <dataValidation sqref="D10:G10" showDropDown="0" showInputMessage="0" showErrorMessage="0" allowBlank="1" type="whole" operator="between">
      <formula1>0</formula1>
      <formula2>2</formula2>
    </dataValidation>
    <dataValidation sqref="D11:G11" showDropDown="0" showInputMessage="0" showErrorMessage="0" allowBlank="1" type="whole" operator="between">
      <formula1>0</formula1>
      <formula2>2</formula2>
    </dataValidation>
    <dataValidation sqref="D12:G12" showDropDown="0" showInputMessage="0" showErrorMessage="0" allowBlank="1" type="whole" operator="between">
      <formula1>0</formula1>
      <formula2>2</formula2>
    </dataValidation>
    <dataValidation sqref="D13:G13" showDropDown="0" showInputMessage="0" showErrorMessage="0" allowBlank="1" type="whole" operator="between">
      <formula1>0</formula1>
      <formula2>2</formula2>
    </dataValidation>
    <dataValidation sqref="D14:G14" showDropDown="0" showInputMessage="0" showErrorMessage="0" allowBlank="1" type="whole" operator="between">
      <formula1>0</formula1>
      <formula2>2</formula2>
    </dataValidation>
    <dataValidation sqref="D15:G15" showDropDown="0" showInputMessage="0" showErrorMessage="0" allowBlank="1" type="whole" operator="between">
      <formula1>0</formula1>
      <formula2>2</formula2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14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</cols>
  <sheetData>
    <row r="1">
      <c r="A1" s="7" t="inlineStr">
        <is>
          <t>Outreach check</t>
        </is>
      </c>
    </row>
    <row r="2">
      <c r="A2" s="2" t="inlineStr">
        <is>
          <t>Run this for each message before it goes out.  Guide chapter: 9</t>
        </is>
      </c>
    </row>
    <row r="4">
      <c r="A4" s="3" t="inlineStr">
        <is>
          <t>Before sending</t>
        </is>
      </c>
    </row>
    <row r="5">
      <c r="A5" s="12" t="inlineStr">
        <is>
          <t>The recipient invited contact, was introduced, or has a documented consent basis</t>
        </is>
      </c>
      <c r="B5" s="9" t="n"/>
    </row>
    <row r="6">
      <c r="A6" s="12" t="inlineStr">
        <is>
          <t>The message relates to their business role</t>
        </is>
      </c>
      <c r="B6" s="9" t="n"/>
    </row>
    <row r="7">
      <c r="A7" s="12" t="inlineStr">
        <is>
          <t>Checked the suppression list and previous contact</t>
        </is>
      </c>
      <c r="B7" s="9" t="n"/>
    </row>
    <row r="8">
      <c r="A8" s="12" t="inlineStr">
        <is>
          <t>Sender identification and unsubscribe included where required</t>
        </is>
      </c>
      <c r="B8" s="9" t="n"/>
    </row>
    <row r="9">
      <c r="A9" s="12" t="inlineStr">
        <is>
          <t>Every claim can be supported</t>
        </is>
      </c>
      <c r="B9" s="9" t="n"/>
    </row>
    <row r="10">
      <c r="A10" s="12" t="inlineStr">
        <is>
          <t>Links and attachment version checked</t>
        </is>
      </c>
      <c r="B10" s="9" t="n"/>
    </row>
    <row r="11">
      <c r="A11" s="12" t="inlineStr">
        <is>
          <t>Someone owns the replies</t>
        </is>
      </c>
      <c r="B11" s="9" t="n"/>
    </row>
    <row r="12">
      <c r="A12" s="8" t="inlineStr">
        <is>
          <t>Done</t>
        </is>
      </c>
      <c r="B12" s="13">
        <f>COUNTIF(B5:B11,"Yes")&amp;" of 7"</f>
        <v/>
      </c>
    </row>
    <row r="14" ht="60" customHeight="1">
      <c r="A14" s="8" t="inlineStr">
        <is>
          <t>My message draft</t>
        </is>
      </c>
      <c r="B14" s="9" t="n"/>
      <c r="C14" s="2" t="inlineStr">
        <is>
          <t>Your supplier page invites painting contractors to contact this team. We provide…</t>
        </is>
      </c>
    </row>
  </sheetData>
  <dataValidations count="1">
    <dataValidation sqref="B5 B6 B7 B8 B9 B10 B11" showDropDown="0" showInputMessage="0" showErrorMessage="0" allowBlank="1" type="list">
      <formula1>"Yes,No,N/A"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</cols>
  <sheetData>
    <row r="1">
      <c r="A1" s="7" t="inlineStr">
        <is>
          <t>Walkthrough and proposal</t>
        </is>
      </c>
    </row>
    <row r="2">
      <c r="A2" s="2" t="inlineStr">
        <is>
          <t>Measure first. Price second.  Guide chapter: 10</t>
        </is>
      </c>
    </row>
    <row r="4">
      <c r="A4" s="3" t="inlineStr">
        <is>
          <t>Walkthrough notes</t>
        </is>
      </c>
    </row>
    <row r="5">
      <c r="A5" s="10" t="inlineStr">
        <is>
          <t>Item</t>
        </is>
      </c>
      <c r="B5" s="10" t="inlineStr">
        <is>
          <t>Notes</t>
        </is>
      </c>
    </row>
    <row r="6">
      <c r="A6" s="11" t="inlineStr">
        <is>
          <t>Buyer and approving person</t>
        </is>
      </c>
      <c r="B6" s="9" t="n"/>
    </row>
    <row r="7">
      <c r="A7" s="11" t="inlineStr">
        <is>
          <t>Property and access</t>
        </is>
      </c>
      <c r="B7" s="9" t="n"/>
    </row>
    <row r="8">
      <c r="A8" s="11" t="inlineStr">
        <is>
          <t>Measured areas</t>
        </is>
      </c>
      <c r="B8" s="9" t="n"/>
    </row>
    <row r="9">
      <c r="A9" s="11" t="inlineStr">
        <is>
          <t>Surface condition and repairs</t>
        </is>
      </c>
      <c r="B9" s="9" t="n"/>
    </row>
    <row r="10">
      <c r="A10" s="11" t="inlineStr">
        <is>
          <t>Products and finishes</t>
        </is>
      </c>
      <c r="B10" s="9" t="n"/>
    </row>
    <row r="11">
      <c r="A11" s="11" t="inlineStr">
        <is>
          <t>Protection and furniture</t>
        </is>
      </c>
      <c r="B11" s="9" t="n"/>
    </row>
    <row r="12">
      <c r="A12" s="11" t="inlineStr">
        <is>
          <t>Hazards needing assessment</t>
        </is>
      </c>
      <c r="B12" s="9" t="n"/>
    </row>
    <row r="13">
      <c r="A13" s="11" t="inlineStr">
        <is>
          <t>Exclusions</t>
        </is>
      </c>
      <c r="B13" s="9" t="n"/>
    </row>
    <row r="14">
      <c r="A14" s="11" t="inlineStr">
        <is>
          <t>Photo permission</t>
        </is>
      </c>
      <c r="B14" s="9" t="n"/>
    </row>
    <row r="15">
      <c r="A15" s="11" t="inlineStr">
        <is>
          <t>What a good handover looks like</t>
        </is>
      </c>
      <c r="B15" s="9" t="n"/>
    </row>
    <row r="16">
      <c r="A16" s="11" t="inlineStr">
        <is>
          <t>Open decisions</t>
        </is>
      </c>
      <c r="B16" s="9" t="n"/>
    </row>
    <row r="18">
      <c r="A18" s="3" t="inlineStr">
        <is>
          <t>My proposal includes</t>
        </is>
      </c>
    </row>
    <row r="19">
      <c r="A19" s="12" t="inlineStr">
        <is>
          <t>Number and date</t>
        </is>
      </c>
      <c r="B19" s="9" t="n"/>
    </row>
    <row r="20">
      <c r="A20" s="12" t="inlineStr">
        <is>
          <t>Buyer and property</t>
        </is>
      </c>
      <c r="B20" s="9" t="n"/>
    </row>
    <row r="21">
      <c r="A21" s="12" t="inlineStr">
        <is>
          <t>Included scope</t>
        </is>
      </c>
      <c r="B21" s="9" t="n"/>
    </row>
    <row r="22">
      <c r="A22" s="12" t="inlineStr">
        <is>
          <t>Exclusions</t>
        </is>
      </c>
      <c r="B22" s="9" t="n"/>
    </row>
    <row r="23">
      <c r="A23" s="12" t="inlineStr">
        <is>
          <t>Assumptions</t>
        </is>
      </c>
      <c r="B23" s="9" t="n"/>
    </row>
    <row r="24">
      <c r="A24" s="12" t="inlineStr">
        <is>
          <t>Price before tax and tax treatment</t>
        </is>
      </c>
      <c r="B24" s="9" t="n"/>
    </row>
    <row r="25">
      <c r="A25" s="12" t="inlineStr">
        <is>
          <t>Payment terms</t>
        </is>
      </c>
      <c r="B25" s="9" t="n"/>
    </row>
    <row r="26">
      <c r="A26" s="12" t="inlineStr">
        <is>
          <t>Validity period</t>
        </is>
      </c>
      <c r="B26" s="9" t="n"/>
    </row>
    <row r="27">
      <c r="A27" s="12" t="inlineStr">
        <is>
          <t>Schedule conditions</t>
        </is>
      </c>
      <c r="B27" s="9" t="n"/>
    </row>
    <row r="28">
      <c r="A28" s="12" t="inlineStr">
        <is>
          <t>Change process</t>
        </is>
      </c>
      <c r="B28" s="9" t="n"/>
    </row>
    <row r="29">
      <c r="A29" s="12" t="inlineStr">
        <is>
          <t>How to accept</t>
        </is>
      </c>
      <c r="B29" s="9" t="n"/>
    </row>
    <row r="30">
      <c r="A30" s="8" t="inlineStr">
        <is>
          <t>Done</t>
        </is>
      </c>
      <c r="B30" s="13">
        <f>COUNTIF(B19:B29,"Yes")&amp;" of 11"</f>
        <v/>
      </c>
    </row>
  </sheetData>
  <dataValidations count="1">
    <dataValidation sqref="B19 B20 B21 B22 B23 B24 B25 B26 B27 B28 B29" showDropDown="0" showInputMessage="0" showErrorMessage="0" allowBlank="1" type="list">
      <formula1>"Yes,No,N/A"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</cols>
  <sheetData>
    <row r="1">
      <c r="A1" s="7" t="inlineStr">
        <is>
          <t>Follow-up queue</t>
        </is>
      </c>
    </row>
    <row r="2">
      <c r="A2" s="2" t="inlineStr">
        <is>
          <t>Read the last exchange first, and send what you owe before you chase.  Guide chapter: 11</t>
        </is>
      </c>
    </row>
    <row r="4">
      <c r="A4" s="3" t="inlineStr">
        <is>
          <t>Due follow-ups</t>
        </is>
      </c>
    </row>
    <row r="5">
      <c r="A5" s="10" t="inlineStr">
        <is>
          <t>Buyer</t>
        </is>
      </c>
      <c r="B5" s="10" t="inlineStr">
        <is>
          <t>Last exchange</t>
        </is>
      </c>
      <c r="C5" s="10" t="inlineStr">
        <is>
          <t>What we owe them</t>
        </is>
      </c>
      <c r="D5" s="10" t="inlineStr">
        <is>
          <t>Follow-up message</t>
        </is>
      </c>
      <c r="E5" s="10" t="inlineStr">
        <is>
          <t>Next date</t>
        </is>
      </c>
      <c r="F5" s="10" t="inlineStr">
        <is>
          <t>Stop condition</t>
        </is>
      </c>
    </row>
    <row r="6">
      <c r="A6" s="9" t="n"/>
      <c r="B6" s="9" t="n"/>
      <c r="C6" s="9" t="n"/>
      <c r="D6" s="9" t="n"/>
      <c r="E6" s="9" t="n"/>
      <c r="F6" s="9" t="n"/>
    </row>
    <row r="7">
      <c r="A7" s="9" t="n"/>
      <c r="B7" s="9" t="n"/>
      <c r="C7" s="9" t="n"/>
      <c r="D7" s="9" t="n"/>
      <c r="E7" s="9" t="n"/>
      <c r="F7" s="9" t="n"/>
    </row>
    <row r="8">
      <c r="A8" s="9" t="n"/>
      <c r="B8" s="9" t="n"/>
      <c r="C8" s="9" t="n"/>
      <c r="D8" s="9" t="n"/>
      <c r="E8" s="9" t="n"/>
      <c r="F8" s="9" t="n"/>
    </row>
    <row r="9">
      <c r="A9" s="9" t="n"/>
      <c r="B9" s="9" t="n"/>
      <c r="C9" s="9" t="n"/>
      <c r="D9" s="9" t="n"/>
      <c r="E9" s="9" t="n"/>
      <c r="F9" s="9" t="n"/>
    </row>
    <row r="10">
      <c r="A10" s="9" t="n"/>
      <c r="B10" s="9" t="n"/>
      <c r="C10" s="9" t="n"/>
      <c r="D10" s="9" t="n"/>
      <c r="E10" s="9" t="n"/>
      <c r="F10" s="9" t="n"/>
    </row>
  </sheetData>
  <dataValidations count="0"/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F11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</cols>
  <sheetData>
    <row r="1">
      <c r="A1" s="7" t="inlineStr">
        <is>
          <t>Delivery partners</t>
        </is>
      </c>
    </row>
    <row r="2">
      <c r="A2" s="2" t="inlineStr">
        <is>
          <t>Interested isn’t available, and available isn’t approved.  Guide chapter: 12</t>
        </is>
      </c>
    </row>
    <row r="4" ht="60" customHeight="1">
      <c r="A4" s="8" t="inlineStr">
        <is>
          <t>The defined need (trade, location, dates, supervision, skills)</t>
        </is>
      </c>
      <c r="B4" s="9" t="n"/>
    </row>
    <row r="6">
      <c r="A6" s="3" t="inlineStr">
        <is>
          <t>Candidate roster</t>
        </is>
      </c>
    </row>
    <row r="7">
      <c r="A7" s="10" t="inlineStr">
        <is>
          <t>Candidate</t>
        </is>
      </c>
      <c r="B7" s="10" t="inlineStr">
        <is>
          <t>Source</t>
        </is>
      </c>
      <c r="C7" s="10" t="inlineStr">
        <is>
          <t>Reported experience</t>
        </is>
      </c>
      <c r="D7" s="10" t="inlineStr">
        <is>
          <t>Verified (references / documents)</t>
        </is>
      </c>
      <c r="E7" s="10" t="inlineStr">
        <is>
          <t>Available on the job dates?</t>
        </is>
      </c>
      <c r="F7" s="10" t="inlineStr">
        <is>
          <t>Status</t>
        </is>
      </c>
    </row>
    <row r="8">
      <c r="A8" s="9" t="n"/>
      <c r="B8" s="9" t="n"/>
      <c r="C8" s="9" t="n"/>
      <c r="D8" s="9" t="n"/>
      <c r="E8" s="9" t="n"/>
      <c r="F8" s="9" t="n"/>
    </row>
    <row r="9">
      <c r="A9" s="9" t="n"/>
      <c r="B9" s="9" t="n"/>
      <c r="C9" s="9" t="n"/>
      <c r="D9" s="9" t="n"/>
      <c r="E9" s="9" t="n"/>
      <c r="F9" s="9" t="n"/>
    </row>
    <row r="10">
      <c r="A10" s="9" t="n"/>
      <c r="B10" s="9" t="n"/>
      <c r="C10" s="9" t="n"/>
      <c r="D10" s="9" t="n"/>
      <c r="E10" s="9" t="n"/>
      <c r="F10" s="9" t="n"/>
    </row>
    <row r="11">
      <c r="A11" s="9" t="n"/>
      <c r="B11" s="9" t="n"/>
      <c r="C11" s="9" t="n"/>
      <c r="D11" s="9" t="n"/>
      <c r="E11" s="9" t="n"/>
      <c r="F11" s="9" t="n"/>
    </row>
  </sheetData>
  <dataValidations count="0"/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25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</cols>
  <sheetData>
    <row r="1">
      <c r="A1" s="7" t="inlineStr">
        <is>
          <t>Deliver, invoice and review the job</t>
        </is>
      </c>
    </row>
    <row r="2">
      <c r="A2" s="2" t="inlineStr">
        <is>
          <t>Compare what you estimated with what actually happened, and change the next estimate.  Guide chapter: 13</t>
        </is>
      </c>
    </row>
    <row r="4">
      <c r="A4" s="3" t="inlineStr">
        <is>
          <t>Handover and invoice</t>
        </is>
      </c>
    </row>
    <row r="5">
      <c r="A5" s="12" t="inlineStr">
        <is>
          <t>Joint inspection against the agreed scope</t>
        </is>
      </c>
      <c r="B5" s="9" t="n"/>
    </row>
    <row r="6">
      <c r="A6" s="12" t="inlineStr">
        <is>
          <t>Deficiencies listed with owners and dates</t>
        </is>
      </c>
      <c r="B6" s="9" t="n"/>
    </row>
    <row r="7">
      <c r="A7" s="12" t="inlineStr">
        <is>
          <t>Fixes checked and handover recorded</t>
        </is>
      </c>
      <c r="B7" s="9" t="n"/>
    </row>
    <row r="8">
      <c r="A8" s="12" t="inlineStr">
        <is>
          <t>Invoice to the correct legal customer</t>
        </is>
      </c>
      <c r="B8" s="9" t="n"/>
    </row>
    <row r="9">
      <c r="A9" s="12" t="inlineStr">
        <is>
          <t>Invoice number, job reference and PO (if required)</t>
        </is>
      </c>
      <c r="B9" s="9" t="n"/>
    </row>
    <row r="10">
      <c r="A10" s="12" t="inlineStr">
        <is>
          <t>Approved changes and taxes shown</t>
        </is>
      </c>
      <c r="B10" s="9" t="n"/>
    </row>
    <row r="11">
      <c r="A11" s="12" t="inlineStr">
        <is>
          <t>Paid only after the bank receipt matches</t>
        </is>
      </c>
      <c r="B11" s="9" t="n"/>
    </row>
    <row r="12">
      <c r="A12" s="8" t="inlineStr">
        <is>
          <t>Done</t>
        </is>
      </c>
      <c r="B12" s="13">
        <f>COUNTIF(B5:B11,"Yes")&amp;" of 7"</f>
        <v/>
      </c>
    </row>
    <row r="14">
      <c r="A14" s="3" t="inlineStr">
        <is>
          <t>Estimate vs actual</t>
        </is>
      </c>
    </row>
    <row r="15">
      <c r="B15" s="5" t="inlineStr">
        <is>
          <t>Estimate</t>
        </is>
      </c>
      <c r="C15" s="5" t="inlineStr">
        <is>
          <t>Actual</t>
        </is>
      </c>
    </row>
    <row r="16">
      <c r="A16" s="8" t="inlineStr">
        <is>
          <t>Price before tax</t>
        </is>
      </c>
      <c r="B16" s="15" t="n">
        <v>3000</v>
      </c>
      <c r="C16" s="17">
        <f>B16</f>
        <v/>
      </c>
    </row>
    <row r="17">
      <c r="A17" s="8" t="inlineStr">
        <is>
          <t>Loaded labour cost per hour</t>
        </is>
      </c>
      <c r="B17" s="15" t="n">
        <v>40</v>
      </c>
      <c r="C17" s="17">
        <f>B17</f>
        <v/>
      </c>
    </row>
    <row r="18">
      <c r="A18" s="8" t="inlineStr">
        <is>
          <t>Labour hours</t>
        </is>
      </c>
      <c r="B18" s="14" t="n">
        <v>30</v>
      </c>
      <c r="C18" s="14" t="n">
        <v>32</v>
      </c>
    </row>
    <row r="19">
      <c r="A19" s="8" t="inlineStr">
        <is>
          <t>Other direct costs</t>
        </is>
      </c>
      <c r="B19" s="15" t="n">
        <v>600</v>
      </c>
      <c r="C19" s="15" t="n">
        <v>600</v>
      </c>
    </row>
    <row r="20">
      <c r="A20" s="8" t="inlineStr">
        <is>
          <t>Direct cost</t>
        </is>
      </c>
      <c r="B20" s="17">
        <f>B18*B17+B19</f>
        <v/>
      </c>
      <c r="C20" s="17">
        <f>C18*B17+C19</f>
        <v/>
      </c>
    </row>
    <row r="21">
      <c r="A21" s="8" t="inlineStr">
        <is>
          <t>Gross profit</t>
        </is>
      </c>
      <c r="B21" s="17">
        <f>B16-B20</f>
        <v/>
      </c>
      <c r="C21" s="17">
        <f>B16-C20</f>
        <v/>
      </c>
    </row>
    <row r="22">
      <c r="A22" s="8" t="inlineStr">
        <is>
          <t>Gross margin</t>
        </is>
      </c>
      <c r="B22" s="18">
        <f>IF(B16=0,"",(B16-B20)/B16)</f>
        <v/>
      </c>
      <c r="C22" s="18">
        <f>IF(B16=0,"",(B16-C20)/B16)</f>
        <v/>
      </c>
    </row>
    <row r="23">
      <c r="A23" s="8" t="inlineStr">
        <is>
          <t>Cost variance (actual − estimate)</t>
        </is>
      </c>
      <c r="C23" s="17">
        <f>C20-B20</f>
        <v/>
      </c>
    </row>
    <row r="25" ht="60" customHeight="1">
      <c r="A25" s="8" t="inlineStr">
        <is>
          <t>What caused the variance, and what changes in the next estimate?</t>
        </is>
      </c>
      <c r="B25" s="9" t="n"/>
      <c r="C25" s="2" t="inlineStr">
        <is>
          <t>e.g. Preparation took 2 extra hours: patching was underestimated — add 15 min per damaged area.</t>
        </is>
      </c>
    </row>
  </sheetData>
  <dataValidations count="1">
    <dataValidation sqref="B5 B6 B7 B8 B9 B10 B11" showDropDown="0" showInputMessage="0" showErrorMessage="0" allowBlank="1" type="list">
      <formula1>"Yes,No,N/A"</formula1>
    </dataValidation>
  </dataValidation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E25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</cols>
  <sheetData>
    <row r="1">
      <c r="A1" s="7" t="inlineStr">
        <is>
          <t>Visibility, content and referrals</t>
        </is>
      </c>
    </row>
    <row r="2">
      <c r="A2" s="2" t="inlineStr">
        <is>
          <t>Keep proof genuine, content useful and referrals recorded.  Guide chapter: 14–16</t>
        </is>
      </c>
    </row>
    <row r="4">
      <c r="A4" s="3" t="inlineStr">
        <is>
          <t>Local visibility</t>
        </is>
      </c>
    </row>
    <row r="5">
      <c r="A5" s="12" t="inlineStr">
        <is>
          <t>Same name, phone, area and website everywhere</t>
        </is>
      </c>
      <c r="B5" s="9" t="n"/>
    </row>
    <row r="6">
      <c r="A6" s="12" t="inlineStr">
        <is>
          <t>Checked for existing listings first</t>
        </is>
      </c>
      <c r="B6" s="9" t="n"/>
    </row>
    <row r="7">
      <c r="A7" s="12" t="inlineStr">
        <is>
          <t>Business profile describes the real operating arrangement</t>
        </is>
      </c>
      <c r="B7" s="9" t="n"/>
    </row>
    <row r="8">
      <c r="A8" s="12" t="inlineStr">
        <is>
          <t>Public view checked after edits</t>
        </is>
      </c>
      <c r="B8" s="9" t="n"/>
    </row>
    <row r="9">
      <c r="A9" s="12" t="inlineStr">
        <is>
          <t>Search Console verified and sitemap submitted</t>
        </is>
      </c>
      <c r="B9" s="9" t="n"/>
    </row>
    <row r="10">
      <c r="A10" s="12" t="inlineStr">
        <is>
          <t>Every customer asked for an honest review (no incentives, no filtering)</t>
        </is>
      </c>
      <c r="B10" s="9" t="n"/>
    </row>
    <row r="11">
      <c r="A11" s="8" t="inlineStr">
        <is>
          <t>Done</t>
        </is>
      </c>
      <c r="B11" s="13">
        <f>COUNTIF(B5:B10,"Yes")&amp;" of 6"</f>
        <v/>
      </c>
    </row>
    <row r="13">
      <c r="A13" s="3" t="inlineStr">
        <is>
          <t>Content ideas from real buyer questions</t>
        </is>
      </c>
    </row>
    <row r="14">
      <c r="A14" s="10" t="inlineStr">
        <is>
          <t>Buyer question</t>
        </is>
      </c>
      <c r="B14" s="10" t="inlineStr">
        <is>
          <t>Where it came from</t>
        </is>
      </c>
      <c r="C14" s="10" t="inlineStr">
        <is>
          <t>Format</t>
        </is>
      </c>
      <c r="D14" s="10" t="inlineStr">
        <is>
          <t>Next step for the reader</t>
        </is>
      </c>
      <c r="E14" s="10" t="inlineStr">
        <is>
          <t>Status</t>
        </is>
      </c>
    </row>
    <row r="15">
      <c r="A15" s="9" t="n"/>
      <c r="B15" s="9" t="n"/>
      <c r="C15" s="9" t="n"/>
      <c r="D15" s="9" t="n"/>
      <c r="E15" s="9" t="n"/>
    </row>
    <row r="16">
      <c r="A16" s="9" t="n"/>
      <c r="B16" s="9" t="n"/>
      <c r="C16" s="9" t="n"/>
      <c r="D16" s="9" t="n"/>
      <c r="E16" s="9" t="n"/>
    </row>
    <row r="17">
      <c r="A17" s="9" t="n"/>
      <c r="B17" s="9" t="n"/>
      <c r="C17" s="9" t="n"/>
      <c r="D17" s="9" t="n"/>
      <c r="E17" s="9" t="n"/>
    </row>
    <row r="18">
      <c r="A18" s="9" t="n"/>
      <c r="B18" s="9" t="n"/>
      <c r="C18" s="9" t="n"/>
      <c r="D18" s="9" t="n"/>
      <c r="E18" s="9" t="n"/>
    </row>
    <row r="20">
      <c r="A20" s="3" t="inlineStr">
        <is>
          <t>Referrals and partners</t>
        </is>
      </c>
    </row>
    <row r="21">
      <c r="A21" s="10" t="inlineStr">
        <is>
          <t>Person or partner</t>
        </is>
      </c>
      <c r="B21" s="10" t="inlineStr">
        <is>
          <t>Type</t>
        </is>
      </c>
      <c r="C21" s="10" t="inlineStr">
        <is>
          <t>Status (suggested / introduced / agreed / won)</t>
        </is>
      </c>
      <c r="D21" s="10" t="inlineStr">
        <is>
          <t>Result</t>
        </is>
      </c>
    </row>
    <row r="22">
      <c r="A22" s="9" t="n"/>
      <c r="B22" s="9" t="n"/>
      <c r="C22" s="9" t="n"/>
      <c r="D22" s="9" t="n"/>
    </row>
    <row r="23">
      <c r="A23" s="9" t="n"/>
      <c r="B23" s="9" t="n"/>
      <c r="C23" s="9" t="n"/>
      <c r="D23" s="9" t="n"/>
    </row>
    <row r="24">
      <c r="A24" s="9" t="n"/>
      <c r="B24" s="9" t="n"/>
      <c r="C24" s="9" t="n"/>
      <c r="D24" s="9" t="n"/>
    </row>
    <row r="25">
      <c r="A25" s="9" t="n"/>
      <c r="B25" s="9" t="n"/>
      <c r="C25" s="9" t="n"/>
      <c r="D25" s="9" t="n"/>
    </row>
  </sheetData>
  <dataValidations count="1">
    <dataValidation sqref="B5 B6 B7 B8 B9 B10" showDropDown="0" showInputMessage="0" showErrorMessage="0" allowBlank="1" type="list">
      <formula1>"Yes,No,N/A"</formula1>
    </dataValidation>
  </dataValidation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H21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</cols>
  <sheetData>
    <row r="1">
      <c r="A1" s="7" t="inlineStr">
        <is>
          <t>Scorecard and funnel</t>
        </is>
      </c>
    </row>
    <row r="2">
      <c r="A2" s="2" t="inlineStr">
        <is>
          <t>Unmeasured is not zero. Leave a cell blank if you don’t know.  Guide chapter: 17</t>
        </is>
      </c>
    </row>
    <row r="4">
      <c r="A4" s="3" t="inlineStr">
        <is>
          <t>Funnel planner</t>
        </is>
      </c>
    </row>
    <row r="5">
      <c r="A5" s="8" t="inlineStr">
        <is>
          <t>Monthly revenue target</t>
        </is>
      </c>
      <c r="B5" s="15" t="n">
        <v>100000</v>
      </c>
    </row>
    <row r="6">
      <c r="A6" s="8" t="inlineStr">
        <is>
          <t>Average revenue per completed job</t>
        </is>
      </c>
      <c r="B6" s="15" t="n">
        <v>10000</v>
      </c>
    </row>
    <row r="7">
      <c r="A7" s="8" t="inlineStr">
        <is>
          <t>Quote-to-win rate</t>
        </is>
      </c>
      <c r="B7" s="16" t="n">
        <v>0.25</v>
      </c>
    </row>
    <row r="8">
      <c r="A8" s="8" t="inlineStr">
        <is>
          <t>Qualified-enquiry-to-quote rate</t>
        </is>
      </c>
      <c r="B8" s="16" t="n">
        <v>0.5</v>
      </c>
    </row>
    <row r="9">
      <c r="A9" s="8" t="inlineStr">
        <is>
          <t>Completed jobs needed</t>
        </is>
      </c>
      <c r="B9" s="21">
        <f>IF(B6=0,"",ROUNDUP(B5/B6,0))</f>
        <v/>
      </c>
    </row>
    <row r="10">
      <c r="A10" s="8" t="inlineStr">
        <is>
          <t>Quotes needed</t>
        </is>
      </c>
      <c r="B10" s="21">
        <f>IF(OR(B9="",B7=0),"",ROUNDUP(B9/B7,0))</f>
        <v/>
      </c>
    </row>
    <row r="11">
      <c r="A11" s="8" t="inlineStr">
        <is>
          <t>Qualified enquiries needed</t>
        </is>
      </c>
      <c r="B11" s="21">
        <f>IF(OR(B10="",B8=0),"",ROUNDUP(B10/B8,0))</f>
        <v/>
      </c>
    </row>
    <row r="12">
      <c r="A12" s="2" t="inlineStr">
        <is>
          <t>Planning arithmetic, not a forecast.</t>
        </is>
      </c>
    </row>
    <row r="14">
      <c r="A14" s="3" t="inlineStr">
        <is>
          <t>Weekly scorecard</t>
        </is>
      </c>
    </row>
    <row r="15">
      <c r="A15" s="10" t="inlineStr">
        <is>
          <t>Week of</t>
        </is>
      </c>
      <c r="B15" s="10" t="inlineStr">
        <is>
          <t>Enquiries</t>
        </is>
      </c>
      <c r="C15" s="10" t="inlineStr">
        <is>
          <t>Qualified</t>
        </is>
      </c>
      <c r="D15" s="10" t="inlineStr">
        <is>
          <t>Walkthroughs</t>
        </is>
      </c>
      <c r="E15" s="10" t="inlineStr">
        <is>
          <t>Quotes sent</t>
        </is>
      </c>
      <c r="F15" s="10" t="inlineStr">
        <is>
          <t>Won</t>
        </is>
      </c>
      <c r="G15" s="10" t="inlineStr">
        <is>
          <t>Revenue</t>
        </is>
      </c>
      <c r="H15" s="10" t="inlineStr">
        <is>
          <t>Cash collected</t>
        </is>
      </c>
    </row>
    <row r="16">
      <c r="A16" s="9" t="n"/>
      <c r="B16" s="9" t="n"/>
      <c r="C16" s="9" t="n"/>
      <c r="D16" s="9" t="n"/>
      <c r="E16" s="9" t="n"/>
      <c r="F16" s="9" t="n"/>
      <c r="G16" s="9" t="n"/>
      <c r="H16" s="9" t="n"/>
    </row>
    <row r="17">
      <c r="A17" s="9" t="n"/>
      <c r="B17" s="9" t="n"/>
      <c r="C17" s="9" t="n"/>
      <c r="D17" s="9" t="n"/>
      <c r="E17" s="9" t="n"/>
      <c r="F17" s="9" t="n"/>
      <c r="G17" s="9" t="n"/>
      <c r="H17" s="9" t="n"/>
    </row>
    <row r="18">
      <c r="A18" s="9" t="n"/>
      <c r="B18" s="9" t="n"/>
      <c r="C18" s="9" t="n"/>
      <c r="D18" s="9" t="n"/>
      <c r="E18" s="9" t="n"/>
      <c r="F18" s="9" t="n"/>
      <c r="G18" s="9" t="n"/>
      <c r="H18" s="9" t="n"/>
    </row>
    <row r="19">
      <c r="A19" s="9" t="n"/>
      <c r="B19" s="9" t="n"/>
      <c r="C19" s="9" t="n"/>
      <c r="D19" s="9" t="n"/>
      <c r="E19" s="9" t="n"/>
      <c r="F19" s="9" t="n"/>
      <c r="G19" s="9" t="n"/>
      <c r="H19" s="9" t="n"/>
    </row>
    <row r="20">
      <c r="A20" s="9" t="n"/>
      <c r="B20" s="9" t="n"/>
      <c r="C20" s="9" t="n"/>
      <c r="D20" s="9" t="n"/>
      <c r="E20" s="9" t="n"/>
      <c r="F20" s="9" t="n"/>
      <c r="G20" s="9" t="n"/>
      <c r="H20" s="9" t="n"/>
    </row>
    <row r="21">
      <c r="A21" s="9" t="n"/>
      <c r="B21" s="9" t="n"/>
      <c r="C21" s="9" t="n"/>
      <c r="D21" s="9" t="n"/>
      <c r="E21" s="9" t="n"/>
      <c r="F21" s="9" t="n"/>
      <c r="G21" s="9" t="n"/>
      <c r="H21" s="9" t="n"/>
    </row>
  </sheetData>
  <dataValidations count="0"/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</cols>
  <sheetData>
    <row r="1">
      <c r="A1" s="7" t="inlineStr">
        <is>
          <t>Contractors and tenders</t>
        </is>
      </c>
    </row>
    <row r="2">
      <c r="A2" s="2" t="inlineStr">
        <is>
          <t>Use only once your delivery record and documents support it.  Guide chapter: 18–20</t>
        </is>
      </c>
    </row>
    <row r="4">
      <c r="A4" s="3" t="inlineStr">
        <is>
          <t>Contractor directory</t>
        </is>
      </c>
    </row>
    <row r="5">
      <c r="A5" s="10" t="inlineStr">
        <is>
          <t>Contractor</t>
        </is>
      </c>
      <c r="B5" s="10" t="inlineStr">
        <is>
          <t>Official intake URL</t>
        </is>
      </c>
      <c r="C5" s="10" t="inlineStr">
        <is>
          <t>Open / invitation-only</t>
        </is>
      </c>
      <c r="D5" s="10" t="inlineStr">
        <is>
          <t>Documents required</t>
        </is>
      </c>
      <c r="E5" s="10" t="inlineStr">
        <is>
          <t>Our gaps</t>
        </is>
      </c>
      <c r="F5" s="10" t="inlineStr">
        <is>
          <t>Next step</t>
        </is>
      </c>
    </row>
    <row r="6">
      <c r="A6" s="9" t="n"/>
      <c r="B6" s="9" t="n"/>
      <c r="C6" s="9" t="n"/>
      <c r="D6" s="9" t="n"/>
      <c r="E6" s="9" t="n"/>
      <c r="F6" s="9" t="n"/>
    </row>
    <row r="7">
      <c r="A7" s="9" t="n"/>
      <c r="B7" s="9" t="n"/>
      <c r="C7" s="9" t="n"/>
      <c r="D7" s="9" t="n"/>
      <c r="E7" s="9" t="n"/>
      <c r="F7" s="9" t="n"/>
    </row>
    <row r="8">
      <c r="A8" s="9" t="n"/>
      <c r="B8" s="9" t="n"/>
      <c r="C8" s="9" t="n"/>
      <c r="D8" s="9" t="n"/>
      <c r="E8" s="9" t="n"/>
      <c r="F8" s="9" t="n"/>
    </row>
    <row r="9">
      <c r="A9" s="9" t="n"/>
      <c r="B9" s="9" t="n"/>
      <c r="C9" s="9" t="n"/>
      <c r="D9" s="9" t="n"/>
      <c r="E9" s="9" t="n"/>
      <c r="F9" s="9" t="n"/>
    </row>
    <row r="11">
      <c r="A11" s="3" t="inlineStr">
        <is>
          <t>Bid / no-bid</t>
        </is>
      </c>
    </row>
    <row r="12">
      <c r="A12" s="12" t="inlineStr">
        <is>
          <t>The scope matches our work</t>
        </is>
      </c>
      <c r="B12" s="9" t="n"/>
    </row>
    <row r="13">
      <c r="A13" s="12" t="inlineStr">
        <is>
          <t>We meet every mandatory requirement</t>
        </is>
      </c>
      <c r="B13" s="9" t="n"/>
    </row>
    <row r="14">
      <c r="A14" s="12" t="inlineStr">
        <is>
          <t>Crew available on the dates</t>
        </is>
      </c>
      <c r="B14" s="9" t="n"/>
    </row>
    <row r="15">
      <c r="A15" s="12" t="inlineStr">
        <is>
          <t>Achievable margin</t>
        </is>
      </c>
      <c r="B15" s="9" t="n"/>
    </row>
    <row r="16">
      <c r="A16" s="12" t="inlineStr">
        <is>
          <t>Working capital covers the payment timing</t>
        </is>
      </c>
      <c r="B16" s="9" t="n"/>
    </row>
    <row r="17">
      <c r="A17" s="12" t="inlineStr">
        <is>
          <t>Documents complete</t>
        </is>
      </c>
      <c r="B17" s="9" t="n"/>
    </row>
    <row r="18">
      <c r="A18" s="12" t="inlineStr">
        <is>
          <t>Latest addenda reconciled</t>
        </is>
      </c>
      <c r="B18" s="9" t="n"/>
    </row>
    <row r="19">
      <c r="A19" s="12" t="inlineStr">
        <is>
          <t>Deadline and timezone confirmed (including the contractor’s trade deadline)</t>
        </is>
      </c>
      <c r="B19" s="9" t="n"/>
    </row>
    <row r="20">
      <c r="A20" s="8" t="inlineStr">
        <is>
          <t>Done</t>
        </is>
      </c>
      <c r="B20" s="13">
        <f>COUNTIF(B12:B19,"Yes")&amp;" of 8"</f>
        <v/>
      </c>
    </row>
    <row r="22">
      <c r="A22" s="8" t="inlineStr">
        <is>
          <t>Decision and reason</t>
        </is>
      </c>
      <c r="B22" s="9" t="n"/>
      <c r="C22" s="2" t="inlineStr">
        <is>
          <t>e.g. No-bid: references required beyond our current record.</t>
        </is>
      </c>
    </row>
  </sheetData>
  <dataValidations count="1">
    <dataValidation sqref="B12 B13 B14 B15 B16 B17 B18 B19" showDropDown="0" showInputMessage="0" showErrorMessage="0" allowBlank="1" type="list">
      <formula1>"Yes,No,N/A"</formula1>
    </dataValidation>
  </dataValidation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C24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</cols>
  <sheetData>
    <row r="1">
      <c r="A1" s="7" t="inlineStr">
        <is>
          <t>Agents and authority</t>
        </is>
      </c>
    </row>
    <row r="2">
      <c r="A2" s="2" t="inlineStr">
        <is>
          <t>Write the limits down. A blank field means no permission.  Guide chapter: 21</t>
        </is>
      </c>
    </row>
    <row r="4">
      <c r="A4" s="3" t="inlineStr">
        <is>
          <t>Agent assignment brief</t>
        </is>
      </c>
    </row>
    <row r="5">
      <c r="A5" s="8" t="inlineStr">
        <is>
          <t>Task ID</t>
        </is>
      </c>
      <c r="B5" s="9" t="n"/>
    </row>
    <row r="6">
      <c r="A6" s="8" t="inlineStr">
        <is>
          <t>Objective</t>
        </is>
      </c>
      <c r="B6" s="9" t="n"/>
    </row>
    <row r="7">
      <c r="A7" s="8" t="inlineStr">
        <is>
          <t>Approved source facts</t>
        </is>
      </c>
      <c r="B7" s="9" t="n"/>
    </row>
    <row r="8">
      <c r="A8" s="8" t="inlineStr">
        <is>
          <t>Allowed actions</t>
        </is>
      </c>
      <c r="B8" s="9" t="inlineStr">
        <is>
          <t>Research and draft only</t>
        </is>
      </c>
    </row>
    <row r="9">
      <c r="A9" s="8" t="inlineStr">
        <is>
          <t>Not allowed</t>
        </is>
      </c>
      <c r="B9" s="9" t="inlineStr">
        <is>
          <t>Send, publish, spend, submit or commit</t>
        </is>
      </c>
    </row>
    <row r="10">
      <c r="A10" s="8" t="inlineStr">
        <is>
          <t>Output location</t>
        </is>
      </c>
      <c r="B10" s="9" t="n"/>
    </row>
    <row r="11">
      <c r="A11" s="8" t="inlineStr">
        <is>
          <t>Completion test</t>
        </is>
      </c>
      <c r="B11" s="9" t="n"/>
    </row>
    <row r="12">
      <c r="A12" s="8" t="inlineStr">
        <is>
          <t>Time or usage limit</t>
        </is>
      </c>
      <c r="B12" s="9" t="n"/>
    </row>
    <row r="13">
      <c r="A13" s="8" t="inlineStr">
        <is>
          <t>Reviewer</t>
        </is>
      </c>
      <c r="B13" s="9" t="n"/>
    </row>
    <row r="14" ht="120" customHeight="1">
      <c r="A14" s="8" t="inlineStr">
        <is>
          <t>Assignment to copy</t>
        </is>
      </c>
      <c r="B14" s="22">
        <f>"Task "&amp;B5&amp;". "&amp;B6&amp;"."&amp;" Use only these approved sources: "&amp;B7&amp;"."&amp;" Allowed: "&amp;B8&amp;". Not allowed: "&amp;B9&amp;"."&amp;" Save the output to "&amp;B10&amp;"."&amp;" You are done when "&amp;B11&amp;"."&amp;" Limit: "&amp;B12&amp;". Reviewer: "&amp;B13&amp;"."&amp;" If something is missing, record the exact gap and stop — don’t guess."</f>
        <v/>
      </c>
    </row>
    <row r="16">
      <c r="A16" s="3" t="inlineStr">
        <is>
          <t>Automation authority</t>
        </is>
      </c>
    </row>
    <row r="17">
      <c r="A17" s="10" t="inlineStr">
        <is>
          <t>Action</t>
        </is>
      </c>
      <c r="B17" s="10" t="inlineStr">
        <is>
          <t>Allowed scope and conditions</t>
        </is>
      </c>
      <c r="C17" s="10" t="inlineStr">
        <is>
          <t>Approved by</t>
        </is>
      </c>
    </row>
    <row r="18">
      <c r="A18" s="11" t="inlineStr">
        <is>
          <t>Research and draft</t>
        </is>
      </c>
      <c r="B18" s="9" t="n"/>
      <c r="C18" s="9" t="n"/>
    </row>
    <row r="19">
      <c r="A19" s="11" t="inlineStr">
        <is>
          <t>Update private records</t>
        </is>
      </c>
      <c r="B19" s="9" t="n"/>
      <c r="C19" s="9" t="n"/>
    </row>
    <row r="20">
      <c r="A20" s="11" t="inlineStr">
        <is>
          <t>Publish routine content</t>
        </is>
      </c>
      <c r="B20" s="9" t="n"/>
      <c r="C20" s="9" t="n"/>
    </row>
    <row r="21">
      <c r="A21" s="11" t="inlineStr">
        <is>
          <t>Send external messages</t>
        </is>
      </c>
      <c r="B21" s="9" t="n"/>
      <c r="C21" s="9" t="n"/>
    </row>
    <row r="22">
      <c r="A22" s="11" t="inlineStr">
        <is>
          <t>Submit registrations</t>
        </is>
      </c>
      <c r="B22" s="9" t="n"/>
      <c r="C22" s="9" t="n"/>
    </row>
    <row r="23">
      <c r="A23" s="11" t="inlineStr">
        <is>
          <t>Spend</t>
        </is>
      </c>
      <c r="B23" s="9" t="n"/>
      <c r="C23" s="9" t="n"/>
    </row>
    <row r="24">
      <c r="A24" s="11" t="inlineStr">
        <is>
          <t>Quote or sign</t>
        </is>
      </c>
      <c r="B24" s="9" t="n"/>
      <c r="C24" s="9" t="n"/>
    </row>
  </sheetData>
  <dataValidations count="0"/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D18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</cols>
  <sheetData>
    <row r="1">
      <c r="A1" s="7" t="inlineStr">
        <is>
          <t>Your 90-day plan</t>
        </is>
      </c>
    </row>
    <row r="2">
      <c r="A2" s="2" t="inlineStr">
        <is>
          <t>One goal per week. Carry unfinished prerequisites forward explicitly.  Guide chapter: 22</t>
        </is>
      </c>
    </row>
    <row r="4">
      <c r="A4" s="3" t="inlineStr">
        <is>
          <t>Weekly goals</t>
        </is>
      </c>
    </row>
    <row r="5">
      <c r="A5" s="10" t="inlineStr">
        <is>
          <t>Week</t>
        </is>
      </c>
      <c r="B5" s="10" t="inlineStr">
        <is>
          <t>Goal</t>
        </is>
      </c>
      <c r="C5" s="10" t="inlineStr">
        <is>
          <t>Must be done first</t>
        </is>
      </c>
      <c r="D5" s="10" t="inlineStr">
        <is>
          <t>Done?</t>
        </is>
      </c>
    </row>
    <row r="6">
      <c r="A6" s="11" t="inlineStr">
        <is>
          <t>Week 1</t>
        </is>
      </c>
      <c r="B6" s="9" t="n"/>
      <c r="C6" s="9" t="n"/>
      <c r="D6" s="9" t="n"/>
    </row>
    <row r="7">
      <c r="A7" s="11" t="inlineStr">
        <is>
          <t>Week 2</t>
        </is>
      </c>
      <c r="B7" s="9" t="n"/>
      <c r="C7" s="9" t="n"/>
      <c r="D7" s="9" t="n"/>
    </row>
    <row r="8">
      <c r="A8" s="11" t="inlineStr">
        <is>
          <t>Week 3</t>
        </is>
      </c>
      <c r="B8" s="9" t="n"/>
      <c r="C8" s="9" t="n"/>
      <c r="D8" s="9" t="n"/>
    </row>
    <row r="9">
      <c r="A9" s="11" t="inlineStr">
        <is>
          <t>Week 4</t>
        </is>
      </c>
      <c r="B9" s="9" t="n"/>
      <c r="C9" s="9" t="n"/>
      <c r="D9" s="9" t="n"/>
    </row>
    <row r="10">
      <c r="A10" s="11" t="inlineStr">
        <is>
          <t>Week 5</t>
        </is>
      </c>
      <c r="B10" s="9" t="n"/>
      <c r="C10" s="9" t="n"/>
      <c r="D10" s="9" t="n"/>
    </row>
    <row r="11">
      <c r="A11" s="11" t="inlineStr">
        <is>
          <t>Week 6</t>
        </is>
      </c>
      <c r="B11" s="9" t="n"/>
      <c r="C11" s="9" t="n"/>
      <c r="D11" s="9" t="n"/>
    </row>
    <row r="12">
      <c r="A12" s="11" t="inlineStr">
        <is>
          <t>Week 7</t>
        </is>
      </c>
      <c r="B12" s="9" t="n"/>
      <c r="C12" s="9" t="n"/>
      <c r="D12" s="9" t="n"/>
    </row>
    <row r="13">
      <c r="A13" s="11" t="inlineStr">
        <is>
          <t>Week 8</t>
        </is>
      </c>
      <c r="B13" s="9" t="n"/>
      <c r="C13" s="9" t="n"/>
      <c r="D13" s="9" t="n"/>
    </row>
    <row r="14">
      <c r="A14" s="11" t="inlineStr">
        <is>
          <t>Week 9</t>
        </is>
      </c>
      <c r="B14" s="9" t="n"/>
      <c r="C14" s="9" t="n"/>
      <c r="D14" s="9" t="n"/>
    </row>
    <row r="15">
      <c r="A15" s="11" t="inlineStr">
        <is>
          <t>Week 10</t>
        </is>
      </c>
      <c r="B15" s="9" t="n"/>
      <c r="C15" s="9" t="n"/>
      <c r="D15" s="9" t="n"/>
    </row>
    <row r="16">
      <c r="A16" s="11" t="inlineStr">
        <is>
          <t>Week 11</t>
        </is>
      </c>
      <c r="B16" s="9" t="n"/>
      <c r="C16" s="9" t="n"/>
      <c r="D16" s="9" t="n"/>
    </row>
    <row r="17">
      <c r="A17" s="11" t="inlineStr">
        <is>
          <t>Week 12</t>
        </is>
      </c>
      <c r="B17" s="9" t="n"/>
      <c r="C17" s="9" t="n"/>
      <c r="D17" s="9" t="n"/>
    </row>
    <row r="18">
      <c r="A18" s="11" t="inlineStr">
        <is>
          <t>Week 13</t>
        </is>
      </c>
      <c r="B18" s="9" t="n"/>
      <c r="C18" s="9" t="n"/>
      <c r="D18" s="9" t="n"/>
    </row>
  </sheetData>
  <dataValidations count="0"/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</cols>
  <sheetData>
    <row r="1">
      <c r="A1" s="7" t="inlineStr">
        <is>
          <t>Launch check and weekly review</t>
        </is>
      </c>
    </row>
    <row r="2">
      <c r="A2" s="2" t="inlineStr">
        <is>
          <t>Pass, Hold or Not applicable — and a Hold stays visible.  Guide chapter: 24</t>
        </is>
      </c>
    </row>
    <row r="4">
      <c r="A4" s="3" t="inlineStr">
        <is>
          <t>Before launch</t>
        </is>
      </c>
    </row>
    <row r="5">
      <c r="A5" s="12" t="inlineStr">
        <is>
          <t>Correct business identity</t>
        </is>
      </c>
      <c r="B5" s="9" t="n"/>
    </row>
    <row r="6">
      <c r="A6" s="12" t="inlineStr">
        <is>
          <t>Required registrations and permissions</t>
        </is>
      </c>
      <c r="B6" s="9" t="n"/>
    </row>
    <row r="7">
      <c r="A7" s="12" t="inlineStr">
        <is>
          <t>Tax treatment established</t>
        </is>
      </c>
      <c r="B7" s="9" t="n"/>
    </row>
    <row r="8">
      <c r="A8" s="12" t="inlineStr">
        <is>
          <t>Suitable insurance</t>
        </is>
      </c>
      <c r="B8" s="9" t="n"/>
    </row>
    <row r="9">
      <c r="A9" s="12" t="inlineStr">
        <is>
          <t>Service boundaries and a costed offer</t>
        </is>
      </c>
      <c r="B9" s="9" t="n"/>
    </row>
    <row r="10">
      <c r="A10" s="12" t="inlineStr">
        <is>
          <t>Contact route tested from a customer’s phone</t>
        </is>
      </c>
      <c r="B10" s="9" t="n"/>
    </row>
    <row r="11">
      <c r="A11" s="12" t="inlineStr">
        <is>
          <t>Responder and backup named</t>
        </is>
      </c>
      <c r="B11" s="9" t="n"/>
    </row>
    <row r="12">
      <c r="A12" s="8" t="inlineStr">
        <is>
          <t>Done</t>
        </is>
      </c>
      <c r="B12" s="13">
        <f>COUNTIF(B5:B11,"Yes")&amp;" of 7"</f>
        <v/>
      </c>
    </row>
    <row r="14">
      <c r="A14" s="3" t="inlineStr">
        <is>
          <t>Weekly owner review</t>
        </is>
      </c>
    </row>
    <row r="15">
      <c r="A15" s="10" t="inlineStr">
        <is>
          <t>Question</t>
        </is>
      </c>
      <c r="B15" s="10" t="inlineStr">
        <is>
          <t>This week</t>
        </is>
      </c>
    </row>
    <row r="16">
      <c r="A16" s="11" t="inlineStr">
        <is>
          <t>Which genuine new opportunities appeared?</t>
        </is>
      </c>
      <c r="B16" s="9" t="n"/>
    </row>
    <row r="17">
      <c r="A17" s="11" t="inlineStr">
        <is>
          <t>What did buyers actually say?</t>
        </is>
      </c>
      <c r="B17" s="9" t="n"/>
    </row>
    <row r="18">
      <c r="A18" s="11" t="inlineStr">
        <is>
          <t>What is overdue?</t>
        </is>
      </c>
      <c r="B18" s="9" t="n"/>
    </row>
    <row r="19">
      <c r="A19" s="11" t="inlineStr">
        <is>
          <t>Which job has scope, quality, margin or cash risk?</t>
        </is>
      </c>
      <c r="B19" s="9" t="n"/>
    </row>
    <row r="20">
      <c r="A20" s="11" t="inlineStr">
        <is>
          <t>Which requirement is blocking useful work?</t>
        </is>
      </c>
      <c r="B20" s="9" t="n"/>
    </row>
    <row r="21">
      <c r="A21" s="11" t="inlineStr">
        <is>
          <t>Which activity should stop?</t>
        </is>
      </c>
      <c r="B21" s="9" t="n"/>
    </row>
    <row r="22">
      <c r="A22" s="11" t="inlineStr">
        <is>
          <t>Is pipeline growth hiding pressure in delivery or collections?</t>
        </is>
      </c>
      <c r="B22" s="9" t="n"/>
    </row>
    <row r="23">
      <c r="A23" s="11" t="inlineStr">
        <is>
          <t>Next three actions (owner, date, reason)</t>
        </is>
      </c>
      <c r="B23" s="9" t="n"/>
    </row>
    <row r="25" ht="60" customHeight="1">
      <c r="A25" s="8" t="inlineStr">
        <is>
          <t>Day-90 decision: continue, narrow or change — and why</t>
        </is>
      </c>
      <c r="B25" s="9" t="n"/>
    </row>
  </sheetData>
  <dataValidations count="1">
    <dataValidation sqref="B5 B6 B7 B8 B9 B10 B11" showDropDown="0" showInputMessage="0" showErrorMessage="0" allowBlank="1" type="list">
      <formula1>"Yes,No,N/A"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2026-10-01T22:29:29Z</dcterms:created>
  <dcterms:modified xmlns:dcterms="http://purl.org/dc/terms/" xmlns:xsi="http://www.w3.org/2001/XMLSchema-instance" xsi:type="dcterms:W3CDTF">2026-10-01T22:29:29Z</dcterms:modified>
</cp:coreProperties>
</file>